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asar\Desktop\"/>
    </mc:Choice>
  </mc:AlternateContent>
  <bookViews>
    <workbookView xWindow="120" yWindow="135" windowWidth="9420" windowHeight="4950" tabRatio="819" activeTab="2"/>
  </bookViews>
  <sheets>
    <sheet name="İlkokul" sheetId="14" r:id="rId1"/>
    <sheet name="Ortaokul" sheetId="16" r:id="rId2"/>
    <sheet name="Lise" sheetId="17" r:id="rId3"/>
  </sheets>
  <definedNames>
    <definedName name="_xlnm._FilterDatabase" localSheetId="0" hidden="1">İlkokul!$AO$4:$AO$25</definedName>
    <definedName name="_xlnm._FilterDatabase" localSheetId="2" hidden="1">Lise!$AP$4:$AP$14</definedName>
    <definedName name="_xlnm._FilterDatabase" localSheetId="1" hidden="1">Ortaokul!$C$4:$C$85</definedName>
    <definedName name="_xlnm.Print_Titles" localSheetId="0">İlkokul!$1:$4</definedName>
    <definedName name="_xlnm.Print_Titles" localSheetId="2">Lise!$1:$4</definedName>
    <definedName name="_xlnm.Print_Titles" localSheetId="1">Ortaokul!$1:$4</definedName>
  </definedNames>
  <calcPr calcId="152511"/>
</workbook>
</file>

<file path=xl/calcChain.xml><?xml version="1.0" encoding="utf-8"?>
<calcChain xmlns="http://schemas.openxmlformats.org/spreadsheetml/2006/main">
  <c r="AI17" i="14" l="1"/>
  <c r="AI8" i="14"/>
  <c r="AI19" i="14"/>
  <c r="AI14" i="14"/>
  <c r="AI6" i="14"/>
  <c r="AI11" i="14"/>
  <c r="AI10" i="14"/>
  <c r="AI12" i="14"/>
  <c r="AI15" i="14"/>
  <c r="AI16" i="14"/>
  <c r="AI7" i="14"/>
  <c r="AI13" i="14"/>
  <c r="AI21" i="14"/>
  <c r="AI23" i="14"/>
  <c r="AI22" i="14"/>
  <c r="AI24" i="14"/>
  <c r="AI9" i="14"/>
  <c r="AI18" i="14"/>
  <c r="AI20" i="14"/>
  <c r="AI25" i="14"/>
  <c r="U12" i="14"/>
  <c r="U15" i="14"/>
  <c r="U16" i="14"/>
  <c r="U7" i="14"/>
  <c r="U13" i="14"/>
  <c r="U21" i="14"/>
  <c r="U23" i="14"/>
  <c r="U22" i="14"/>
  <c r="U24" i="14"/>
  <c r="U9" i="14"/>
  <c r="U18" i="14"/>
  <c r="U20" i="14"/>
  <c r="U25" i="14"/>
  <c r="AO22" i="14" l="1"/>
  <c r="AO18" i="14"/>
  <c r="AO13" i="14"/>
  <c r="AO16" i="14"/>
  <c r="AO20" i="14"/>
  <c r="AO9" i="14"/>
  <c r="AO21" i="14"/>
  <c r="AO7" i="14"/>
  <c r="AO12" i="14"/>
  <c r="AO15" i="14"/>
  <c r="AO24" i="14"/>
  <c r="AO25" i="14"/>
  <c r="AO23" i="14"/>
  <c r="AM85" i="16"/>
  <c r="AI85" i="16"/>
  <c r="U85" i="16"/>
  <c r="AI2" i="14"/>
  <c r="U2" i="14"/>
  <c r="U2" i="17"/>
  <c r="AI2" i="17"/>
  <c r="AO85" i="16" l="1"/>
  <c r="U66" i="16"/>
  <c r="U48" i="16"/>
  <c r="U58" i="16"/>
  <c r="U19" i="16"/>
  <c r="U26" i="16"/>
  <c r="U50" i="16"/>
  <c r="U21" i="16"/>
  <c r="U42" i="16"/>
  <c r="U43" i="16"/>
  <c r="U28" i="16"/>
  <c r="U22" i="16"/>
  <c r="U61" i="16"/>
  <c r="U45" i="16"/>
  <c r="U53" i="16"/>
  <c r="U55" i="16"/>
  <c r="U37" i="16"/>
  <c r="U60" i="16"/>
  <c r="U9" i="16"/>
  <c r="U36" i="16"/>
  <c r="U40" i="16"/>
  <c r="U34" i="16"/>
  <c r="U20" i="16"/>
  <c r="U59" i="16"/>
  <c r="U57" i="16"/>
  <c r="U49" i="16"/>
  <c r="U6" i="16"/>
  <c r="U13" i="16"/>
  <c r="U14" i="16"/>
  <c r="U15" i="16"/>
  <c r="U17" i="16"/>
  <c r="U24" i="16"/>
  <c r="U7" i="16"/>
  <c r="U5" i="16"/>
  <c r="U11" i="16"/>
  <c r="U23" i="16"/>
  <c r="U16" i="16"/>
  <c r="U46" i="16"/>
  <c r="U38" i="16"/>
  <c r="U35" i="16"/>
  <c r="U25" i="16"/>
  <c r="U27" i="16"/>
  <c r="U12" i="16"/>
  <c r="U41" i="16"/>
  <c r="U62" i="16"/>
  <c r="U39" i="16"/>
  <c r="U29" i="16"/>
  <c r="U8" i="16"/>
  <c r="U10" i="16"/>
  <c r="U18" i="16"/>
  <c r="U56" i="16"/>
  <c r="U52" i="16"/>
  <c r="U30" i="16"/>
  <c r="U51" i="16"/>
  <c r="U63" i="16"/>
  <c r="U31" i="16"/>
  <c r="U32" i="16"/>
  <c r="U33" i="16"/>
  <c r="U54" i="16"/>
  <c r="U44" i="16"/>
  <c r="U64" i="16"/>
  <c r="U65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2" i="16"/>
  <c r="AI2" i="16"/>
  <c r="AM25" i="17"/>
  <c r="AN25" i="17" s="1"/>
  <c r="AI25" i="17"/>
  <c r="U25" i="17"/>
  <c r="AO25" i="17" s="1"/>
  <c r="AM24" i="17"/>
  <c r="AN24" i="17" s="1"/>
  <c r="AI24" i="17"/>
  <c r="U24" i="17"/>
  <c r="AM23" i="17"/>
  <c r="AN23" i="17" s="1"/>
  <c r="AI23" i="17"/>
  <c r="U23" i="17"/>
  <c r="AO23" i="17" s="1"/>
  <c r="AM22" i="17"/>
  <c r="AN22" i="17" s="1"/>
  <c r="AI22" i="17"/>
  <c r="U22" i="17"/>
  <c r="AM21" i="17"/>
  <c r="AN21" i="17" s="1"/>
  <c r="AI21" i="17"/>
  <c r="U21" i="17"/>
  <c r="AO21" i="17" s="1"/>
  <c r="AM20" i="17"/>
  <c r="AN20" i="17" s="1"/>
  <c r="AI20" i="17"/>
  <c r="U20" i="17"/>
  <c r="AM19" i="17"/>
  <c r="AN19" i="17" s="1"/>
  <c r="AI19" i="17"/>
  <c r="U19" i="17"/>
  <c r="AO19" i="17" s="1"/>
  <c r="AM18" i="17"/>
  <c r="AN18" i="17" s="1"/>
  <c r="AI18" i="17"/>
  <c r="U18" i="17"/>
  <c r="AM17" i="17"/>
  <c r="AN17" i="17" s="1"/>
  <c r="AI17" i="17"/>
  <c r="U17" i="17"/>
  <c r="AO17" i="17" s="1"/>
  <c r="AM16" i="17"/>
  <c r="AN16" i="17" s="1"/>
  <c r="AI16" i="17"/>
  <c r="U16" i="17"/>
  <c r="AM15" i="17"/>
  <c r="AN15" i="17" s="1"/>
  <c r="AI15" i="17"/>
  <c r="U15" i="17"/>
  <c r="AO15" i="17" s="1"/>
  <c r="AM13" i="17"/>
  <c r="AN13" i="17" s="1"/>
  <c r="AI13" i="17"/>
  <c r="U13" i="17"/>
  <c r="AM7" i="17"/>
  <c r="AN7" i="17" s="1"/>
  <c r="AI7" i="17"/>
  <c r="U7" i="17"/>
  <c r="AM12" i="17"/>
  <c r="AN12" i="17" s="1"/>
  <c r="AI12" i="17"/>
  <c r="U12" i="17"/>
  <c r="AM9" i="17"/>
  <c r="AN9" i="17" s="1"/>
  <c r="AI9" i="17"/>
  <c r="U9" i="17"/>
  <c r="AM14" i="17"/>
  <c r="AN14" i="17" s="1"/>
  <c r="AI14" i="17"/>
  <c r="U14" i="17"/>
  <c r="AM5" i="17"/>
  <c r="AN5" i="17" s="1"/>
  <c r="AI5" i="17"/>
  <c r="U5" i="17"/>
  <c r="AM8" i="17"/>
  <c r="AN8" i="17" s="1"/>
  <c r="AI8" i="17"/>
  <c r="U8" i="17"/>
  <c r="AM11" i="17"/>
  <c r="AN11" i="17" s="1"/>
  <c r="AI11" i="17"/>
  <c r="U11" i="17"/>
  <c r="AM10" i="17"/>
  <c r="AN10" i="17" s="1"/>
  <c r="AI10" i="17"/>
  <c r="U10" i="17"/>
  <c r="AM6" i="17"/>
  <c r="AN6" i="17" s="1"/>
  <c r="AI6" i="17"/>
  <c r="AJ6" i="17" s="1"/>
  <c r="U6" i="17"/>
  <c r="AM2" i="17"/>
  <c r="AM43" i="16"/>
  <c r="AM28" i="16"/>
  <c r="AM22" i="16"/>
  <c r="AM61" i="16"/>
  <c r="AM45" i="16"/>
  <c r="AM53" i="16"/>
  <c r="AM55" i="16"/>
  <c r="AM37" i="16"/>
  <c r="AM60" i="16"/>
  <c r="AM9" i="16"/>
  <c r="AM36" i="16"/>
  <c r="AM40" i="16"/>
  <c r="AM34" i="16"/>
  <c r="AM20" i="16"/>
  <c r="AM59" i="16"/>
  <c r="AM57" i="16"/>
  <c r="AM49" i="16"/>
  <c r="AM6" i="16"/>
  <c r="AM13" i="16"/>
  <c r="AM14" i="16"/>
  <c r="AM15" i="16"/>
  <c r="AM17" i="16"/>
  <c r="AM24" i="16"/>
  <c r="AM7" i="16"/>
  <c r="AM5" i="16"/>
  <c r="AM11" i="16"/>
  <c r="AM23" i="16"/>
  <c r="AM16" i="16"/>
  <c r="AM46" i="16"/>
  <c r="AM38" i="16"/>
  <c r="AM35" i="16"/>
  <c r="AM25" i="16"/>
  <c r="AM27" i="16"/>
  <c r="AM12" i="16"/>
  <c r="AM41" i="16"/>
  <c r="AM62" i="16"/>
  <c r="AM39" i="16"/>
  <c r="AM29" i="16"/>
  <c r="AM8" i="16"/>
  <c r="AM10" i="16"/>
  <c r="AM18" i="16"/>
  <c r="AM56" i="16"/>
  <c r="AM52" i="16"/>
  <c r="AM30" i="16"/>
  <c r="AM51" i="16"/>
  <c r="AM63" i="16"/>
  <c r="AM31" i="16"/>
  <c r="AM32" i="16"/>
  <c r="AM33" i="16"/>
  <c r="AM54" i="16"/>
  <c r="AM44" i="16"/>
  <c r="AM64" i="16"/>
  <c r="AM65" i="16"/>
  <c r="AM66" i="16"/>
  <c r="AM67" i="16"/>
  <c r="AM68" i="16"/>
  <c r="AM69" i="16"/>
  <c r="AM70" i="16"/>
  <c r="AM71" i="16"/>
  <c r="AM72" i="16"/>
  <c r="AM73" i="16"/>
  <c r="AM74" i="16"/>
  <c r="AM75" i="16"/>
  <c r="AM76" i="16"/>
  <c r="AM77" i="16"/>
  <c r="AM78" i="16"/>
  <c r="AM79" i="16"/>
  <c r="AM80" i="16"/>
  <c r="AM81" i="16"/>
  <c r="AM82" i="16"/>
  <c r="AM83" i="16"/>
  <c r="AM84" i="16"/>
  <c r="AI43" i="16"/>
  <c r="AO43" i="16" s="1"/>
  <c r="AI28" i="16"/>
  <c r="AI22" i="16"/>
  <c r="AO22" i="16" s="1"/>
  <c r="AI61" i="16"/>
  <c r="AI45" i="16"/>
  <c r="AO45" i="16" s="1"/>
  <c r="AI53" i="16"/>
  <c r="AI55" i="16"/>
  <c r="AO55" i="16" s="1"/>
  <c r="AI37" i="16"/>
  <c r="AI60" i="16"/>
  <c r="AO60" i="16" s="1"/>
  <c r="AI9" i="16"/>
  <c r="AI36" i="16"/>
  <c r="AO36" i="16" s="1"/>
  <c r="AI40" i="16"/>
  <c r="AI34" i="16"/>
  <c r="AO34" i="16" s="1"/>
  <c r="AI20" i="16"/>
  <c r="AI59" i="16"/>
  <c r="AO59" i="16" s="1"/>
  <c r="AI57" i="16"/>
  <c r="AI49" i="16"/>
  <c r="AO49" i="16" s="1"/>
  <c r="AI6" i="16"/>
  <c r="AI13" i="16"/>
  <c r="AO13" i="16" s="1"/>
  <c r="AI14" i="16"/>
  <c r="AI15" i="16"/>
  <c r="AO15" i="16" s="1"/>
  <c r="AI17" i="16"/>
  <c r="AI24" i="16"/>
  <c r="AO24" i="16" s="1"/>
  <c r="AI7" i="16"/>
  <c r="AI5" i="16"/>
  <c r="AO5" i="16" s="1"/>
  <c r="AI11" i="16"/>
  <c r="AI23" i="16"/>
  <c r="AO23" i="16" s="1"/>
  <c r="AI16" i="16"/>
  <c r="AI46" i="16"/>
  <c r="AO46" i="16" s="1"/>
  <c r="AI38" i="16"/>
  <c r="AI35" i="16"/>
  <c r="AI25" i="16"/>
  <c r="AI27" i="16"/>
  <c r="AO27" i="16" s="1"/>
  <c r="AI12" i="16"/>
  <c r="AI41" i="16"/>
  <c r="AO41" i="16" s="1"/>
  <c r="AI62" i="16"/>
  <c r="AI39" i="16"/>
  <c r="AI29" i="16"/>
  <c r="AI8" i="16"/>
  <c r="AI10" i="16"/>
  <c r="AI18" i="16"/>
  <c r="AO18" i="16" s="1"/>
  <c r="AI56" i="16"/>
  <c r="AI52" i="16"/>
  <c r="AO52" i="16" s="1"/>
  <c r="AI30" i="16"/>
  <c r="AI51" i="16"/>
  <c r="AI63" i="16"/>
  <c r="AI31" i="16"/>
  <c r="AO31" i="16" s="1"/>
  <c r="AI32" i="16"/>
  <c r="AI33" i="16"/>
  <c r="AO33" i="16" s="1"/>
  <c r="AI54" i="16"/>
  <c r="AI44" i="16"/>
  <c r="AI64" i="16"/>
  <c r="AI65" i="16"/>
  <c r="AO65" i="16" s="1"/>
  <c r="AI66" i="16"/>
  <c r="AI67" i="16"/>
  <c r="AI68" i="16"/>
  <c r="AI69" i="16"/>
  <c r="AI70" i="16"/>
  <c r="AI71" i="16"/>
  <c r="AI72" i="16"/>
  <c r="AI73" i="16"/>
  <c r="AI74" i="16"/>
  <c r="AI75" i="16"/>
  <c r="AI76" i="16"/>
  <c r="AI77" i="16"/>
  <c r="AI78" i="16"/>
  <c r="AI79" i="16"/>
  <c r="AI80" i="16"/>
  <c r="AI81" i="16"/>
  <c r="AI82" i="16"/>
  <c r="AI83" i="16"/>
  <c r="AI84" i="16"/>
  <c r="AO35" i="16"/>
  <c r="AM42" i="16"/>
  <c r="AI42" i="16"/>
  <c r="AM21" i="16"/>
  <c r="AI21" i="16"/>
  <c r="AM50" i="16"/>
  <c r="AI50" i="16"/>
  <c r="AM26" i="16"/>
  <c r="AI26" i="16"/>
  <c r="AM19" i="16"/>
  <c r="AI19" i="16"/>
  <c r="AM58" i="16"/>
  <c r="AI58" i="16"/>
  <c r="AM48" i="16"/>
  <c r="AI48" i="16"/>
  <c r="AM47" i="16"/>
  <c r="AI47" i="16"/>
  <c r="U47" i="16"/>
  <c r="AM2" i="16"/>
  <c r="U5" i="14"/>
  <c r="AM10" i="14"/>
  <c r="U10" i="14"/>
  <c r="AM11" i="14"/>
  <c r="U11" i="14"/>
  <c r="AM6" i="14"/>
  <c r="U6" i="14"/>
  <c r="AM14" i="14"/>
  <c r="U14" i="14"/>
  <c r="AM19" i="14"/>
  <c r="U19" i="14"/>
  <c r="AM8" i="14"/>
  <c r="U8" i="14"/>
  <c r="AM17" i="14"/>
  <c r="U17" i="14"/>
  <c r="AM5" i="14"/>
  <c r="AI5" i="14"/>
  <c r="AM2" i="14"/>
  <c r="V17" i="14" l="1"/>
  <c r="V19" i="14"/>
  <c r="V6" i="14"/>
  <c r="V10" i="14"/>
  <c r="V15" i="14"/>
  <c r="V7" i="14"/>
  <c r="V21" i="14"/>
  <c r="V22" i="14"/>
  <c r="V9" i="14"/>
  <c r="V20" i="14"/>
  <c r="V5" i="14"/>
  <c r="V8" i="14"/>
  <c r="V14" i="14"/>
  <c r="V11" i="14"/>
  <c r="V12" i="14"/>
  <c r="V16" i="14"/>
  <c r="V13" i="14"/>
  <c r="V23" i="14"/>
  <c r="V24" i="14"/>
  <c r="V18" i="14"/>
  <c r="V25" i="14"/>
  <c r="AN85" i="16"/>
  <c r="AN47" i="16"/>
  <c r="AN84" i="16"/>
  <c r="AN80" i="16"/>
  <c r="AN76" i="16"/>
  <c r="AN72" i="16"/>
  <c r="AN68" i="16"/>
  <c r="AN64" i="16"/>
  <c r="AN32" i="16"/>
  <c r="AN30" i="16"/>
  <c r="AN10" i="16"/>
  <c r="AN62" i="16"/>
  <c r="AN25" i="16"/>
  <c r="AN16" i="16"/>
  <c r="AN7" i="16"/>
  <c r="AN14" i="16"/>
  <c r="AN57" i="16"/>
  <c r="AN40" i="16"/>
  <c r="AN37" i="16"/>
  <c r="AN61" i="16"/>
  <c r="V84" i="16"/>
  <c r="V82" i="16"/>
  <c r="V80" i="16"/>
  <c r="V78" i="16"/>
  <c r="V76" i="16"/>
  <c r="V74" i="16"/>
  <c r="V72" i="16"/>
  <c r="V70" i="16"/>
  <c r="V68" i="16"/>
  <c r="V65" i="16"/>
  <c r="V44" i="16"/>
  <c r="V33" i="16"/>
  <c r="V31" i="16"/>
  <c r="V51" i="16"/>
  <c r="V52" i="16"/>
  <c r="V18" i="16"/>
  <c r="V8" i="16"/>
  <c r="V39" i="16"/>
  <c r="V41" i="16"/>
  <c r="V27" i="16"/>
  <c r="V35" i="16"/>
  <c r="V46" i="16"/>
  <c r="V23" i="16"/>
  <c r="V5" i="16"/>
  <c r="V24" i="16"/>
  <c r="V15" i="16"/>
  <c r="V13" i="16"/>
  <c r="V49" i="16"/>
  <c r="V59" i="16"/>
  <c r="V34" i="16"/>
  <c r="V36" i="16"/>
  <c r="V60" i="16"/>
  <c r="V55" i="16"/>
  <c r="V45" i="16"/>
  <c r="V22" i="16"/>
  <c r="V43" i="16"/>
  <c r="V21" i="16"/>
  <c r="V26" i="16"/>
  <c r="V58" i="16"/>
  <c r="V66" i="16"/>
  <c r="V85" i="16"/>
  <c r="V47" i="16"/>
  <c r="AO78" i="16"/>
  <c r="V83" i="16"/>
  <c r="V81" i="16"/>
  <c r="V79" i="16"/>
  <c r="V77" i="16"/>
  <c r="V75" i="16"/>
  <c r="V73" i="16"/>
  <c r="V71" i="16"/>
  <c r="V69" i="16"/>
  <c r="V67" i="16"/>
  <c r="V64" i="16"/>
  <c r="V54" i="16"/>
  <c r="V32" i="16"/>
  <c r="V63" i="16"/>
  <c r="V30" i="16"/>
  <c r="V56" i="16"/>
  <c r="V10" i="16"/>
  <c r="V29" i="16"/>
  <c r="V62" i="16"/>
  <c r="V12" i="16"/>
  <c r="V25" i="16"/>
  <c r="V38" i="16"/>
  <c r="V16" i="16"/>
  <c r="V11" i="16"/>
  <c r="V7" i="16"/>
  <c r="V17" i="16"/>
  <c r="V14" i="16"/>
  <c r="V6" i="16"/>
  <c r="V57" i="16"/>
  <c r="V20" i="16"/>
  <c r="V40" i="16"/>
  <c r="V9" i="16"/>
  <c r="V37" i="16"/>
  <c r="V53" i="16"/>
  <c r="V61" i="16"/>
  <c r="V28" i="16"/>
  <c r="V42" i="16"/>
  <c r="V50" i="16"/>
  <c r="V19" i="16"/>
  <c r="V48" i="16"/>
  <c r="AO29" i="16"/>
  <c r="AO39" i="16"/>
  <c r="AJ58" i="16"/>
  <c r="AJ26" i="16"/>
  <c r="AJ21" i="16"/>
  <c r="AJ43" i="16"/>
  <c r="AJ22" i="16"/>
  <c r="AJ45" i="16"/>
  <c r="AJ55" i="16"/>
  <c r="AJ60" i="16"/>
  <c r="AJ36" i="16"/>
  <c r="AJ34" i="16"/>
  <c r="AJ59" i="16"/>
  <c r="AJ49" i="16"/>
  <c r="AJ13" i="16"/>
  <c r="AJ15" i="16"/>
  <c r="AJ24" i="16"/>
  <c r="AJ5" i="16"/>
  <c r="AJ23" i="16"/>
  <c r="AJ46" i="16"/>
  <c r="AJ35" i="16"/>
  <c r="AJ27" i="16"/>
  <c r="AJ41" i="16"/>
  <c r="AJ39" i="16"/>
  <c r="AJ8" i="16"/>
  <c r="AJ18" i="16"/>
  <c r="AJ52" i="16"/>
  <c r="AJ51" i="16"/>
  <c r="AJ31" i="16"/>
  <c r="AJ33" i="16"/>
  <c r="AJ44" i="16"/>
  <c r="AJ65" i="16"/>
  <c r="AJ67" i="16"/>
  <c r="AJ69" i="16"/>
  <c r="AJ71" i="16"/>
  <c r="AJ73" i="16"/>
  <c r="AJ75" i="16"/>
  <c r="AJ77" i="16"/>
  <c r="AJ79" i="16"/>
  <c r="AJ81" i="16"/>
  <c r="AJ83" i="16"/>
  <c r="AJ85" i="16"/>
  <c r="AJ19" i="16"/>
  <c r="AJ42" i="16"/>
  <c r="AJ61" i="16"/>
  <c r="AJ37" i="16"/>
  <c r="AJ40" i="16"/>
  <c r="AJ57" i="16"/>
  <c r="AJ14" i="16"/>
  <c r="AJ7" i="16"/>
  <c r="AJ16" i="16"/>
  <c r="AJ25" i="16"/>
  <c r="AJ62" i="16"/>
  <c r="AJ10" i="16"/>
  <c r="AJ30" i="16"/>
  <c r="AJ32" i="16"/>
  <c r="AJ64" i="16"/>
  <c r="AJ68" i="16"/>
  <c r="AJ72" i="16"/>
  <c r="AJ76" i="16"/>
  <c r="AJ80" i="16"/>
  <c r="AJ84" i="16"/>
  <c r="AJ48" i="16"/>
  <c r="AJ50" i="16"/>
  <c r="AJ28" i="16"/>
  <c r="AJ53" i="16"/>
  <c r="AJ9" i="16"/>
  <c r="AJ20" i="16"/>
  <c r="AJ6" i="16"/>
  <c r="AJ17" i="16"/>
  <c r="AJ11" i="16"/>
  <c r="AJ38" i="16"/>
  <c r="AJ12" i="16"/>
  <c r="AJ29" i="16"/>
  <c r="AJ56" i="16"/>
  <c r="AJ63" i="16"/>
  <c r="AJ54" i="16"/>
  <c r="AJ66" i="16"/>
  <c r="AJ70" i="16"/>
  <c r="AJ74" i="16"/>
  <c r="AJ78" i="16"/>
  <c r="AJ82" i="16"/>
  <c r="AJ47" i="16"/>
  <c r="AO11" i="17"/>
  <c r="AO6" i="17"/>
  <c r="AJ10" i="17"/>
  <c r="AJ8" i="17"/>
  <c r="AO7" i="17"/>
  <c r="AO5" i="17"/>
  <c r="AO9" i="17"/>
  <c r="AJ14" i="17"/>
  <c r="AJ12" i="17"/>
  <c r="AJ13" i="17"/>
  <c r="AJ16" i="17"/>
  <c r="AJ18" i="17"/>
  <c r="AJ20" i="17"/>
  <c r="AJ22" i="17"/>
  <c r="AJ24" i="17"/>
  <c r="AJ8" i="14"/>
  <c r="AJ14" i="14"/>
  <c r="AJ11" i="14"/>
  <c r="AJ12" i="14"/>
  <c r="AJ16" i="14"/>
  <c r="AJ13" i="14"/>
  <c r="AJ23" i="14"/>
  <c r="AJ24" i="14"/>
  <c r="AJ18" i="14"/>
  <c r="AJ25" i="14"/>
  <c r="AJ17" i="14"/>
  <c r="AJ19" i="14"/>
  <c r="AJ6" i="14"/>
  <c r="AJ10" i="14"/>
  <c r="AJ15" i="14"/>
  <c r="AJ7" i="14"/>
  <c r="AJ21" i="14"/>
  <c r="AJ22" i="14"/>
  <c r="AJ9" i="14"/>
  <c r="AJ20" i="14"/>
  <c r="AJ5" i="14"/>
  <c r="AO32" i="16"/>
  <c r="AO63" i="16"/>
  <c r="AJ11" i="17"/>
  <c r="AJ5" i="17"/>
  <c r="AJ9" i="17"/>
  <c r="AJ7" i="17"/>
  <c r="AJ15" i="17"/>
  <c r="AJ17" i="17"/>
  <c r="AJ19" i="17"/>
  <c r="AJ21" i="17"/>
  <c r="AJ23" i="17"/>
  <c r="AJ25" i="17"/>
  <c r="AO10" i="17"/>
  <c r="AO8" i="17"/>
  <c r="AO14" i="17"/>
  <c r="AO12" i="17"/>
  <c r="AO13" i="17"/>
  <c r="AO16" i="17"/>
  <c r="AO18" i="17"/>
  <c r="AO20" i="17"/>
  <c r="AO22" i="17"/>
  <c r="AO24" i="17"/>
  <c r="V6" i="17"/>
  <c r="V10" i="17"/>
  <c r="V11" i="17"/>
  <c r="V8" i="17"/>
  <c r="V5" i="17"/>
  <c r="V14" i="17"/>
  <c r="V9" i="17"/>
  <c r="V12" i="17"/>
  <c r="V7" i="17"/>
  <c r="V13" i="17"/>
  <c r="V15" i="17"/>
  <c r="V16" i="17"/>
  <c r="V17" i="17"/>
  <c r="V18" i="17"/>
  <c r="V19" i="17"/>
  <c r="V20" i="17"/>
  <c r="V21" i="17"/>
  <c r="V22" i="17"/>
  <c r="V23" i="17"/>
  <c r="V24" i="17"/>
  <c r="V25" i="17"/>
  <c r="AN48" i="16"/>
  <c r="AN83" i="16"/>
  <c r="AN81" i="16"/>
  <c r="AN79" i="16"/>
  <c r="AN77" i="16"/>
  <c r="AN75" i="16"/>
  <c r="AN73" i="16"/>
  <c r="AN71" i="16"/>
  <c r="AN69" i="16"/>
  <c r="AN67" i="16"/>
  <c r="AN65" i="16"/>
  <c r="AN44" i="16"/>
  <c r="AN33" i="16"/>
  <c r="AN31" i="16"/>
  <c r="AN51" i="16"/>
  <c r="AN52" i="16"/>
  <c r="AN18" i="16"/>
  <c r="AN8" i="16"/>
  <c r="AN39" i="16"/>
  <c r="AN41" i="16"/>
  <c r="AN27" i="16"/>
  <c r="AN35" i="16"/>
  <c r="AN46" i="16"/>
  <c r="AN23" i="16"/>
  <c r="AN5" i="16"/>
  <c r="AN24" i="16"/>
  <c r="AN15" i="16"/>
  <c r="AN13" i="16"/>
  <c r="AN49" i="16"/>
  <c r="AN59" i="16"/>
  <c r="AN34" i="16"/>
  <c r="AN36" i="16"/>
  <c r="AN60" i="16"/>
  <c r="AN55" i="16"/>
  <c r="AN45" i="16"/>
  <c r="AN22" i="16"/>
  <c r="AN43" i="16"/>
  <c r="AN82" i="16"/>
  <c r="AN78" i="16"/>
  <c r="AN74" i="16"/>
  <c r="AN70" i="16"/>
  <c r="AN66" i="16"/>
  <c r="AN54" i="16"/>
  <c r="AN63" i="16"/>
  <c r="AN56" i="16"/>
  <c r="AN29" i="16"/>
  <c r="AN12" i="16"/>
  <c r="AN38" i="16"/>
  <c r="AN11" i="16"/>
  <c r="AN17" i="16"/>
  <c r="AN6" i="16"/>
  <c r="AN20" i="16"/>
  <c r="AN9" i="16"/>
  <c r="AN53" i="16"/>
  <c r="AO64" i="16"/>
  <c r="AN28" i="16"/>
  <c r="AO83" i="16"/>
  <c r="AO81" i="16"/>
  <c r="AO79" i="16"/>
  <c r="AO77" i="16"/>
  <c r="AO75" i="16"/>
  <c r="AO73" i="16"/>
  <c r="AO71" i="16"/>
  <c r="AO69" i="16"/>
  <c r="AO67" i="16"/>
  <c r="AO51" i="16"/>
  <c r="AO56" i="16"/>
  <c r="AO8" i="16"/>
  <c r="AO62" i="16"/>
  <c r="AO12" i="16"/>
  <c r="AO38" i="16"/>
  <c r="AO16" i="16"/>
  <c r="AO11" i="16"/>
  <c r="AO17" i="16"/>
  <c r="AO14" i="16"/>
  <c r="AO6" i="16"/>
  <c r="AO57" i="16"/>
  <c r="AO20" i="16"/>
  <c r="AO40" i="16"/>
  <c r="AO9" i="16"/>
  <c r="AO37" i="16"/>
  <c r="AO53" i="16"/>
  <c r="AO61" i="16"/>
  <c r="AO28" i="16"/>
  <c r="AO54" i="16"/>
  <c r="AO10" i="16"/>
  <c r="AO7" i="16"/>
  <c r="AO80" i="16"/>
  <c r="AO76" i="16"/>
  <c r="AO74" i="16"/>
  <c r="AO72" i="16"/>
  <c r="AO70" i="16"/>
  <c r="AO68" i="16"/>
  <c r="AO66" i="16"/>
  <c r="AO30" i="16"/>
  <c r="AO84" i="16"/>
  <c r="AO25" i="16"/>
  <c r="AO44" i="16"/>
  <c r="AO82" i="16"/>
  <c r="AN58" i="16"/>
  <c r="AN26" i="16"/>
  <c r="AN21" i="16"/>
  <c r="AN19" i="16"/>
  <c r="AN50" i="16"/>
  <c r="AN42" i="16"/>
  <c r="AO47" i="16"/>
  <c r="AO48" i="16"/>
  <c r="AO19" i="16"/>
  <c r="AO50" i="16"/>
  <c r="AO21" i="16"/>
  <c r="AO42" i="16"/>
  <c r="AO58" i="16"/>
  <c r="AO26" i="16"/>
  <c r="AO17" i="14"/>
  <c r="AN8" i="14"/>
  <c r="AN14" i="14"/>
  <c r="AN11" i="14"/>
  <c r="AO5" i="14"/>
  <c r="AN17" i="14"/>
  <c r="AN19" i="14"/>
  <c r="AN6" i="14"/>
  <c r="AN10" i="14"/>
  <c r="AN5" i="14"/>
  <c r="AO8" i="14"/>
  <c r="AO19" i="14"/>
  <c r="AO14" i="14"/>
  <c r="AO6" i="14"/>
  <c r="AO11" i="14"/>
  <c r="AO10" i="14"/>
  <c r="AP10" i="14" s="1"/>
  <c r="AP6" i="14" l="1"/>
  <c r="AP19" i="14"/>
  <c r="AP11" i="14"/>
  <c r="AP14" i="14"/>
  <c r="AP8" i="14"/>
  <c r="AP22" i="14"/>
  <c r="AP25" i="14"/>
  <c r="AP7" i="14"/>
  <c r="AP16" i="14"/>
  <c r="AP23" i="14"/>
  <c r="AP12" i="14"/>
  <c r="AP20" i="14"/>
  <c r="AP15" i="14"/>
  <c r="AP9" i="14"/>
  <c r="AP18" i="14"/>
  <c r="AP24" i="14"/>
  <c r="AP21" i="14"/>
  <c r="AP13" i="14"/>
  <c r="AP17" i="14"/>
  <c r="AP62" i="16"/>
  <c r="AP55" i="16"/>
  <c r="AP29" i="16"/>
  <c r="AP38" i="16"/>
  <c r="AP57" i="16"/>
  <c r="AP33" i="16"/>
  <c r="AP18" i="16"/>
  <c r="AP5" i="16"/>
  <c r="AP26" i="16"/>
  <c r="AP16" i="16"/>
  <c r="AP37" i="16"/>
  <c r="AP51" i="16"/>
  <c r="AP48" i="16"/>
  <c r="AP28" i="16"/>
  <c r="AP45" i="16"/>
  <c r="AP58" i="16"/>
  <c r="AP21" i="16"/>
  <c r="AP61" i="16"/>
  <c r="AP11" i="16"/>
  <c r="AP34" i="16"/>
  <c r="AP42" i="16"/>
  <c r="AP54" i="16"/>
  <c r="AP49" i="16"/>
  <c r="AP50" i="16"/>
  <c r="AP30" i="16"/>
  <c r="AP6" i="16"/>
  <c r="AP44" i="16"/>
  <c r="AP14" i="16"/>
  <c r="AP56" i="16"/>
  <c r="AP64" i="16"/>
  <c r="AP66" i="16"/>
  <c r="AP68" i="16"/>
  <c r="AP70" i="16"/>
  <c r="AP72" i="16"/>
  <c r="AP74" i="16"/>
  <c r="AP76" i="16"/>
  <c r="AP78" i="16"/>
  <c r="AP80" i="16"/>
  <c r="AP82" i="16"/>
  <c r="AP84" i="16"/>
  <c r="AP41" i="16"/>
  <c r="AP63" i="16"/>
  <c r="AP20" i="16"/>
  <c r="AP60" i="16"/>
  <c r="AP35" i="16"/>
  <c r="AP27" i="16"/>
  <c r="AP32" i="16"/>
  <c r="AP17" i="16"/>
  <c r="AP39" i="16"/>
  <c r="AP22" i="16"/>
  <c r="AP47" i="16"/>
  <c r="AP12" i="16"/>
  <c r="AP59" i="16"/>
  <c r="AP23" i="16"/>
  <c r="AP53" i="16"/>
  <c r="AP8" i="16"/>
  <c r="AP15" i="16"/>
  <c r="AP65" i="16"/>
  <c r="AP69" i="16"/>
  <c r="AP73" i="16"/>
  <c r="AP77" i="16"/>
  <c r="AP81" i="16"/>
  <c r="AP85" i="16"/>
  <c r="AP9" i="16"/>
  <c r="AP52" i="16"/>
  <c r="AP7" i="16"/>
  <c r="AP31" i="16"/>
  <c r="AP43" i="16"/>
  <c r="AP40" i="16"/>
  <c r="AP36" i="16"/>
  <c r="AP24" i="16"/>
  <c r="AP46" i="16"/>
  <c r="AP19" i="16"/>
  <c r="AP10" i="16"/>
  <c r="AP13" i="16"/>
  <c r="AP25" i="16"/>
  <c r="AP67" i="16"/>
  <c r="AP71" i="16"/>
  <c r="AP75" i="16"/>
  <c r="AP79" i="16"/>
  <c r="AP83" i="16"/>
  <c r="AP10" i="17"/>
  <c r="AP18" i="17"/>
  <c r="AP14" i="17"/>
  <c r="AP22" i="17"/>
  <c r="AP13" i="17"/>
  <c r="AP8" i="17"/>
  <c r="AP5" i="14"/>
  <c r="AP24" i="17"/>
  <c r="AP20" i="17"/>
  <c r="AP16" i="17"/>
  <c r="AP12" i="17"/>
  <c r="AP6" i="17"/>
  <c r="AP25" i="17"/>
  <c r="AP23" i="17"/>
  <c r="AP21" i="17"/>
  <c r="AP19" i="17"/>
  <c r="AP17" i="17"/>
  <c r="AP15" i="17"/>
  <c r="AP7" i="17"/>
  <c r="AP9" i="17"/>
  <c r="AP5" i="17"/>
  <c r="AP11" i="17"/>
</calcChain>
</file>

<file path=xl/sharedStrings.xml><?xml version="1.0" encoding="utf-8"?>
<sst xmlns="http://schemas.openxmlformats.org/spreadsheetml/2006/main" count="282" uniqueCount="132">
  <si>
    <t>Sıra</t>
  </si>
  <si>
    <t>Puan</t>
  </si>
  <si>
    <t>Dakika</t>
  </si>
  <si>
    <t>Retro Pento</t>
  </si>
  <si>
    <t>PUAN</t>
  </si>
  <si>
    <t>SIRA</t>
  </si>
  <si>
    <t>ABC Kadar Kolay</t>
  </si>
  <si>
    <t xml:space="preserve">   TOPLAM</t>
  </si>
  <si>
    <t>ABC Bağlamaca</t>
  </si>
  <si>
    <t>Z B</t>
  </si>
  <si>
    <t>Klasik</t>
  </si>
  <si>
    <t>Ardışık</t>
  </si>
  <si>
    <t>Adı Soyadı</t>
  </si>
  <si>
    <t>Okulu</t>
  </si>
  <si>
    <t>3. Bölüm
Mekanik - 10 Dk</t>
  </si>
  <si>
    <t>D S</t>
  </si>
  <si>
    <t>3 Bölüm sonunda en yüksek puanı elden eden 12 öğrenci "Bireysel Finaller"e katılmaya hak kazanmıştır.</t>
  </si>
  <si>
    <t>Elifsu TATAR</t>
  </si>
  <si>
    <t>Berfin TATAR</t>
  </si>
  <si>
    <t>Aysun ALTUNKAYA</t>
  </si>
  <si>
    <t>KAYA ÇAMURLU ORTAOKULU</t>
  </si>
  <si>
    <t>SUGÖREN ORTAOKULU</t>
  </si>
  <si>
    <t>YOLDERE ORTAOKULU</t>
  </si>
  <si>
    <t>UFUK ÖZKAN</t>
  </si>
  <si>
    <t>EYLÜL KAYA</t>
  </si>
  <si>
    <t>EKİN TOPAL</t>
  </si>
  <si>
    <t>ÇAĞDAŞ TATAR</t>
  </si>
  <si>
    <t>LÜTFİYE EKSİLMEZ</t>
  </si>
  <si>
    <t>DENİZ UZUNER</t>
  </si>
  <si>
    <t>EMRE BALMUMCU</t>
  </si>
  <si>
    <t>CEREN YILDIRIM</t>
  </si>
  <si>
    <t>ÖYKÜ ULU</t>
  </si>
  <si>
    <t>CEMAL MERT FİTÖZ</t>
  </si>
  <si>
    <t>TALHA YAZICI</t>
  </si>
  <si>
    <t>GAYE KEKEÇ</t>
  </si>
  <si>
    <t>EZGİ VANİZÖR</t>
  </si>
  <si>
    <t>ARDA ÇAKMAK</t>
  </si>
  <si>
    <t>NİYAZİ KARAHASANOĞLU</t>
  </si>
  <si>
    <t>Özüm ALTUNKAYA</t>
  </si>
  <si>
    <t>Çetin TATAR</t>
  </si>
  <si>
    <t>Doğancan ALTINKAYA</t>
  </si>
  <si>
    <t>Çağdaş VAYİÇ</t>
  </si>
  <si>
    <t>Sevi KARATAŞ</t>
  </si>
  <si>
    <t>Melisa Sucan ALTUNKAYA</t>
  </si>
  <si>
    <t>İREM USTABAŞ</t>
  </si>
  <si>
    <t>FATİH KARAŞAH</t>
  </si>
  <si>
    <t>CANBERK USTA</t>
  </si>
  <si>
    <t>CEREN AYDIN</t>
  </si>
  <si>
    <t>TÜLİN VAYİÇ</t>
  </si>
  <si>
    <t>BEREN LUKUMCİ</t>
  </si>
  <si>
    <t>NERGİS YENİGÜL</t>
  </si>
  <si>
    <t>ONUR KURTULUŞ</t>
  </si>
  <si>
    <t>CANSU YAĞCI</t>
  </si>
  <si>
    <t>ŞEYDA NUR YILMAZ</t>
  </si>
  <si>
    <t>TİMUR DALKILIÇ</t>
  </si>
  <si>
    <t>AHSEN BAHAR KOLÇAK</t>
  </si>
  <si>
    <t>TUĞBANUR KÜÇÜK</t>
  </si>
  <si>
    <t>NİSANUR KAHRAMAN</t>
  </si>
  <si>
    <t>TUĞÇE KURT</t>
  </si>
  <si>
    <t>Serhat ÇAVUŞOĞLU</t>
  </si>
  <si>
    <t>Kutluhan HOROZOĞLU</t>
  </si>
  <si>
    <t>Ömer Reşit YAZICI</t>
  </si>
  <si>
    <t>Özgün DURSUN</t>
  </si>
  <si>
    <t>Taha Beşar UTKAN</t>
  </si>
  <si>
    <t>Elif Sena GELEŞ</t>
  </si>
  <si>
    <t>Hilal KÜÇÜK</t>
  </si>
  <si>
    <t>Gökberk AYDEMİR</t>
  </si>
  <si>
    <t>Eylül KARAGÖZ</t>
  </si>
  <si>
    <t>Eda USTABAŞ</t>
  </si>
  <si>
    <t>Nebiye AKKAYA</t>
  </si>
  <si>
    <t>Sude Saadet UZUN</t>
  </si>
  <si>
    <t>ATATÜRK ORTAOKULU</t>
  </si>
  <si>
    <t>İMAM HATİP ORTAOKULU</t>
  </si>
  <si>
    <t>KARADENİZ ORTAOKULU</t>
  </si>
  <si>
    <t>KEMALPAŞA ORTAOKULU</t>
  </si>
  <si>
    <t>KÖPRÜCÜ ORTAOKULU</t>
  </si>
  <si>
    <t>YAVUZ SELİM ORTAOKULU</t>
  </si>
  <si>
    <t>EVREN ŞENLİK</t>
  </si>
  <si>
    <t>FERHAT KIRÇİÇEK</t>
  </si>
  <si>
    <t>RAMAZAN ŞİŞMAN</t>
  </si>
  <si>
    <t xml:space="preserve">SİNEM ALKAN </t>
  </si>
  <si>
    <t>MELİH CİVELEK</t>
  </si>
  <si>
    <t>EMİR TOPAL</t>
  </si>
  <si>
    <t>YASİN TOPAL</t>
  </si>
  <si>
    <t>CEYLAN TOPAL</t>
  </si>
  <si>
    <t>HOPA ATATÜRK ANADOLU LİSESİ</t>
  </si>
  <si>
    <t xml:space="preserve">HOPA İLÇESİ
ORTAOKULLAR ARASI
 AKIL OYUNLARI ŞAMPİYONASI
5 Haziran 2017  </t>
  </si>
  <si>
    <t>Bölgesel</t>
  </si>
  <si>
    <t>Farklı Komşular</t>
  </si>
  <si>
    <t>Hazine Avı</t>
  </si>
  <si>
    <t>2. Bölüm
 Akıl Oyunları - 30 Dakika</t>
  </si>
  <si>
    <t>1. Bölüm
Sudoku Oyunları - 30 Dakika</t>
  </si>
  <si>
    <t>2. Bölüm
 Akıl Oyunları - 45 Dakika</t>
  </si>
  <si>
    <t>METEHAN BOLAT</t>
  </si>
  <si>
    <t>Kakuro</t>
  </si>
  <si>
    <t>Köşegen</t>
  </si>
  <si>
    <t>Şifreli İşlemler</t>
  </si>
  <si>
    <t>Salih DELİBAŞ</t>
  </si>
  <si>
    <t>Açelya BOSTAN</t>
  </si>
  <si>
    <t>Elif DURMUŞ</t>
  </si>
  <si>
    <t>Reyhan DURMUŞ</t>
  </si>
  <si>
    <t>Mesutcan SOYER</t>
  </si>
  <si>
    <t>Sahra TOPAL</t>
  </si>
  <si>
    <t>Furkan DURMUŞ</t>
  </si>
  <si>
    <t>Şevval YILDIZ</t>
  </si>
  <si>
    <t>Hayrünisa GÜL</t>
  </si>
  <si>
    <t>Akın USTABAŞ</t>
  </si>
  <si>
    <t>Mert Kasım KASIMOĞLU</t>
  </si>
  <si>
    <t>Ceren KURT</t>
  </si>
  <si>
    <t>Yağmur YAVUZ</t>
  </si>
  <si>
    <t>Yusuf Senih ÖZTEN</t>
  </si>
  <si>
    <t>Rüzgar VAYİÇ</t>
  </si>
  <si>
    <t>Selin GÜRBULAK</t>
  </si>
  <si>
    <t>Ilgaz Deniz YENİGÜL</t>
  </si>
  <si>
    <t>Umut Ekin DENİZ</t>
  </si>
  <si>
    <t>KAYA ÇAMURLU İLKOKULU</t>
  </si>
  <si>
    <t>MEH. AKİF ERSOY İLK.</t>
  </si>
  <si>
    <t>HÜSNÜ CİNER İLKOKULU</t>
  </si>
  <si>
    <t>SENA NUR KOYUNCU</t>
  </si>
  <si>
    <t>CEYDA GÜLSÜM YILMAZ</t>
  </si>
  <si>
    <t>KEREM YILDIRIM</t>
  </si>
  <si>
    <t>BARIŞ EFE DEMİRCİOĞLU</t>
  </si>
  <si>
    <t>AYSEL USTABAŞ</t>
  </si>
  <si>
    <t>AYLİN AKKAYA</t>
  </si>
  <si>
    <t>RABİA USTABAŞ</t>
  </si>
  <si>
    <t>TUSEM UZUN</t>
  </si>
  <si>
    <t>DOĞANCAN AKSU</t>
  </si>
  <si>
    <t>FURKAN ÇELİK</t>
  </si>
  <si>
    <t>AYŞE NUR YILDIZ</t>
  </si>
  <si>
    <t>Begüm Miray YILMAZ</t>
  </si>
  <si>
    <t xml:space="preserve">HOPA İLÇESİ
OKULLAR ARASI
 AKIL OYUNLARI ŞAMPİYONASI
5 Haziran 2017  </t>
  </si>
  <si>
    <t>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</si>
</sst>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1"/>
      <name val="Verdana"/>
      <family val="2"/>
      <charset val="162"/>
    </font>
    <font>
      <sz val="9"/>
      <name val="Verdana"/>
      <family val="2"/>
      <charset val="162"/>
    </font>
    <font>
      <sz val="9"/>
      <color theme="1"/>
      <name val="Verdana"/>
      <family val="2"/>
      <charset val="162"/>
    </font>
    <font>
      <b/>
      <sz val="9"/>
      <name val="Verdana"/>
      <family val="2"/>
      <charset val="162"/>
    </font>
    <font>
      <b/>
      <sz val="9"/>
      <color theme="1"/>
      <name val="Verdana"/>
      <family val="2"/>
      <charset val="162"/>
    </font>
    <font>
      <sz val="8"/>
      <color theme="1"/>
      <name val="Verdana"/>
      <family val="2"/>
      <charset val="162"/>
    </font>
    <font>
      <sz val="8"/>
      <name val="Verdana"/>
      <family val="2"/>
      <charset val="162"/>
    </font>
    <font>
      <sz val="10"/>
      <name val="Verdana"/>
      <family val="2"/>
      <charset val="162"/>
    </font>
    <font>
      <b/>
      <sz val="12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0"/>
      <name val="Verdana"/>
      <family val="2"/>
      <charset val="162"/>
    </font>
    <font>
      <b/>
      <sz val="13"/>
      <color theme="1"/>
      <name val="Verdana"/>
      <family val="2"/>
      <charset val="162"/>
    </font>
    <font>
      <sz val="9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7E4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16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6" fillId="0" borderId="0" xfId="1" applyFont="1" applyFill="1" applyBorder="1" applyAlignment="1">
      <alignment horizontal="center"/>
    </xf>
    <xf numFmtId="0" fontId="4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3" borderId="5" xfId="2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6" xfId="2" applyFont="1" applyFill="1" applyBorder="1" applyAlignment="1">
      <alignment horizontal="center" textRotation="90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/>
    <xf numFmtId="0" fontId="11" fillId="4" borderId="4" xfId="0" applyNumberFormat="1" applyFont="1" applyFill="1" applyBorder="1" applyAlignment="1">
      <alignment horizontal="center" vertical="center"/>
    </xf>
    <xf numFmtId="0" fontId="11" fillId="4" borderId="19" xfId="2" applyNumberFormat="1" applyFont="1" applyFill="1" applyBorder="1" applyAlignment="1">
      <alignment horizontal="center" vertical="center"/>
    </xf>
    <xf numFmtId="0" fontId="0" fillId="0" borderId="1" xfId="0" applyBorder="1"/>
    <xf numFmtId="0" fontId="10" fillId="0" borderId="30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3" borderId="33" xfId="2" applyNumberFormat="1" applyFont="1" applyFill="1" applyBorder="1" applyAlignment="1">
      <alignment horizontal="center" vertical="center"/>
    </xf>
    <xf numFmtId="0" fontId="6" fillId="3" borderId="34" xfId="2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5" borderId="12" xfId="2" applyNumberFormat="1" applyFont="1" applyFill="1" applyBorder="1" applyAlignment="1">
      <alignment horizontal="center" vertical="center"/>
    </xf>
    <xf numFmtId="0" fontId="6" fillId="5" borderId="13" xfId="2" applyNumberFormat="1" applyFont="1" applyFill="1" applyBorder="1" applyAlignment="1">
      <alignment horizontal="center" vertical="center"/>
    </xf>
    <xf numFmtId="0" fontId="6" fillId="5" borderId="14" xfId="2" applyNumberFormat="1" applyFont="1" applyFill="1" applyBorder="1" applyAlignment="1">
      <alignment horizontal="center" vertical="center"/>
    </xf>
    <xf numFmtId="0" fontId="6" fillId="3" borderId="12" xfId="2" applyNumberFormat="1" applyFont="1" applyFill="1" applyBorder="1" applyAlignment="1">
      <alignment horizontal="center" vertical="center"/>
    </xf>
    <xf numFmtId="0" fontId="6" fillId="3" borderId="14" xfId="2" applyNumberFormat="1" applyFont="1" applyFill="1" applyBorder="1" applyAlignment="1">
      <alignment horizontal="center" vertical="center"/>
    </xf>
    <xf numFmtId="0" fontId="6" fillId="5" borderId="37" xfId="2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9" fillId="0" borderId="17" xfId="2" applyFont="1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0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/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11" fillId="0" borderId="31" xfId="1" applyFont="1" applyFill="1" applyBorder="1" applyAlignment="1">
      <alignment vertical="center"/>
    </xf>
    <xf numFmtId="0" fontId="9" fillId="0" borderId="44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0" fillId="0" borderId="43" xfId="0" applyBorder="1" applyAlignment="1">
      <alignment horizontal="left"/>
    </xf>
    <xf numFmtId="0" fontId="6" fillId="0" borderId="43" xfId="1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5" fillId="0" borderId="43" xfId="0" applyFont="1" applyBorder="1"/>
    <xf numFmtId="0" fontId="9" fillId="6" borderId="38" xfId="2" applyFont="1" applyFill="1" applyBorder="1" applyAlignment="1">
      <alignment horizontal="center" vertical="center"/>
    </xf>
    <xf numFmtId="0" fontId="9" fillId="6" borderId="2" xfId="2" applyFont="1" applyFill="1" applyBorder="1" applyAlignment="1">
      <alignment horizontal="center" vertical="center"/>
    </xf>
    <xf numFmtId="0" fontId="6" fillId="6" borderId="4" xfId="2" applyNumberFormat="1" applyFont="1" applyFill="1" applyBorder="1" applyAlignment="1">
      <alignment horizontal="center" vertical="center"/>
    </xf>
    <xf numFmtId="0" fontId="6" fillId="6" borderId="5" xfId="2" applyNumberFormat="1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9" fillId="8" borderId="2" xfId="2" applyFont="1" applyFill="1" applyBorder="1" applyAlignment="1">
      <alignment horizontal="center" vertical="center"/>
    </xf>
    <xf numFmtId="0" fontId="6" fillId="8" borderId="5" xfId="2" applyNumberFormat="1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9" fillId="9" borderId="2" xfId="2" applyFont="1" applyFill="1" applyBorder="1" applyAlignment="1">
      <alignment horizontal="center" vertical="center"/>
    </xf>
    <xf numFmtId="0" fontId="6" fillId="9" borderId="5" xfId="2" applyNumberFormat="1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9" fillId="11" borderId="2" xfId="2" applyFont="1" applyFill="1" applyBorder="1" applyAlignment="1">
      <alignment horizontal="center" vertical="center"/>
    </xf>
    <xf numFmtId="0" fontId="6" fillId="11" borderId="5" xfId="2" applyNumberFormat="1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Alignment="1">
      <alignment vertical="center"/>
    </xf>
    <xf numFmtId="0" fontId="9" fillId="12" borderId="2" xfId="2" applyFont="1" applyFill="1" applyBorder="1" applyAlignment="1">
      <alignment horizontal="center" vertical="center"/>
    </xf>
    <xf numFmtId="0" fontId="6" fillId="12" borderId="5" xfId="2" applyNumberFormat="1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vertical="center"/>
    </xf>
    <xf numFmtId="0" fontId="6" fillId="6" borderId="12" xfId="2" applyNumberFormat="1" applyFont="1" applyFill="1" applyBorder="1" applyAlignment="1">
      <alignment horizontal="center" vertical="center"/>
    </xf>
    <xf numFmtId="0" fontId="6" fillId="6" borderId="13" xfId="2" applyNumberFormat="1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9" fillId="13" borderId="2" xfId="2" applyFont="1" applyFill="1" applyBorder="1" applyAlignment="1">
      <alignment horizontal="center" vertical="center"/>
    </xf>
    <xf numFmtId="0" fontId="6" fillId="13" borderId="13" xfId="2" applyNumberFormat="1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0" fontId="5" fillId="13" borderId="0" xfId="0" applyFont="1" applyFill="1" applyAlignment="1">
      <alignment vertical="center"/>
    </xf>
    <xf numFmtId="0" fontId="9" fillId="14" borderId="38" xfId="2" applyFont="1" applyFill="1" applyBorder="1" applyAlignment="1">
      <alignment horizontal="center" vertical="center"/>
    </xf>
    <xf numFmtId="0" fontId="9" fillId="14" borderId="2" xfId="2" applyFont="1" applyFill="1" applyBorder="1" applyAlignment="1">
      <alignment horizontal="center" vertical="center"/>
    </xf>
    <xf numFmtId="0" fontId="6" fillId="14" borderId="4" xfId="2" applyNumberFormat="1" applyFont="1" applyFill="1" applyBorder="1" applyAlignment="1">
      <alignment horizontal="center" vertical="center"/>
    </xf>
    <xf numFmtId="0" fontId="6" fillId="14" borderId="5" xfId="2" applyNumberFormat="1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4" fillId="14" borderId="3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vertical="center"/>
    </xf>
    <xf numFmtId="0" fontId="5" fillId="14" borderId="0" xfId="0" applyFont="1" applyFill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15" borderId="1" xfId="0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9" fillId="16" borderId="2" xfId="2" applyFont="1" applyFill="1" applyBorder="1" applyAlignment="1">
      <alignment horizontal="center" vertical="center"/>
    </xf>
    <xf numFmtId="0" fontId="6" fillId="16" borderId="5" xfId="2" applyNumberFormat="1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vertical="center"/>
    </xf>
    <xf numFmtId="0" fontId="5" fillId="16" borderId="0" xfId="0" applyFont="1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9" fillId="17" borderId="2" xfId="2" applyFont="1" applyFill="1" applyBorder="1" applyAlignment="1">
      <alignment horizontal="center" vertical="center"/>
    </xf>
    <xf numFmtId="0" fontId="6" fillId="17" borderId="5" xfId="2" applyNumberFormat="1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5" fillId="17" borderId="0" xfId="0" applyFont="1" applyFill="1" applyAlignment="1">
      <alignment horizontal="center" vertical="center"/>
    </xf>
    <xf numFmtId="0" fontId="9" fillId="18" borderId="2" xfId="2" applyFont="1" applyFill="1" applyBorder="1" applyAlignment="1">
      <alignment horizontal="center" vertical="center"/>
    </xf>
    <xf numFmtId="0" fontId="6" fillId="18" borderId="5" xfId="2" applyNumberFormat="1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vertical="center"/>
    </xf>
    <xf numFmtId="0" fontId="5" fillId="18" borderId="0" xfId="0" applyFont="1" applyFill="1" applyAlignment="1">
      <alignment horizontal="center" vertical="center"/>
    </xf>
    <xf numFmtId="0" fontId="9" fillId="6" borderId="44" xfId="2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vertical="center"/>
    </xf>
    <xf numFmtId="0" fontId="9" fillId="7" borderId="44" xfId="2" applyFont="1" applyFill="1" applyBorder="1" applyAlignment="1">
      <alignment horizontal="center" vertical="center"/>
    </xf>
    <xf numFmtId="0" fontId="6" fillId="7" borderId="13" xfId="2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9" fillId="19" borderId="2" xfId="2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6" fillId="14" borderId="13" xfId="2" applyNumberFormat="1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vertical="center"/>
    </xf>
    <xf numFmtId="0" fontId="5" fillId="15" borderId="43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vertical="center"/>
    </xf>
    <xf numFmtId="0" fontId="5" fillId="8" borderId="43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vertical="center"/>
    </xf>
    <xf numFmtId="0" fontId="5" fillId="9" borderId="4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5" fillId="6" borderId="43" xfId="0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6" fillId="4" borderId="5" xfId="2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19" borderId="5" xfId="2" applyNumberFormat="1" applyFont="1" applyFill="1" applyBorder="1" applyAlignment="1">
      <alignment horizontal="center" vertical="center"/>
    </xf>
    <xf numFmtId="0" fontId="5" fillId="19" borderId="6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vertical="center"/>
    </xf>
    <xf numFmtId="0" fontId="5" fillId="19" borderId="43" xfId="0" applyFont="1" applyFill="1" applyBorder="1" applyAlignment="1">
      <alignment horizontal="center" vertical="center"/>
    </xf>
    <xf numFmtId="0" fontId="9" fillId="15" borderId="44" xfId="2" applyFont="1" applyFill="1" applyBorder="1" applyAlignment="1">
      <alignment horizontal="center" vertical="center"/>
    </xf>
    <xf numFmtId="0" fontId="6" fillId="15" borderId="13" xfId="2" applyNumberFormat="1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6" fillId="10" borderId="13" xfId="2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vertical="center"/>
    </xf>
    <xf numFmtId="0" fontId="5" fillId="10" borderId="43" xfId="0" applyFont="1" applyFill="1" applyBorder="1" applyAlignment="1">
      <alignment horizontal="center" vertical="center"/>
    </xf>
    <xf numFmtId="0" fontId="9" fillId="20" borderId="21" xfId="2" applyFont="1" applyFill="1" applyBorder="1" applyAlignment="1">
      <alignment horizontal="center" textRotation="90"/>
    </xf>
    <xf numFmtId="0" fontId="9" fillId="20" borderId="43" xfId="2" applyFont="1" applyFill="1" applyBorder="1" applyAlignment="1">
      <alignment horizontal="center" textRotation="90"/>
    </xf>
    <xf numFmtId="0" fontId="9" fillId="20" borderId="2" xfId="2" applyFont="1" applyFill="1" applyBorder="1" applyAlignment="1">
      <alignment horizontal="center" vertical="center"/>
    </xf>
    <xf numFmtId="0" fontId="6" fillId="20" borderId="13" xfId="2" applyNumberFormat="1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vertical="center"/>
    </xf>
    <xf numFmtId="0" fontId="5" fillId="20" borderId="43" xfId="0" applyFont="1" applyFill="1" applyBorder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9" fillId="10" borderId="44" xfId="2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/>
    </xf>
    <xf numFmtId="0" fontId="10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14" borderId="3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5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/>
    <xf numFmtId="0" fontId="11" fillId="0" borderId="1" xfId="1" applyFont="1" applyFill="1" applyBorder="1" applyAlignment="1">
      <alignment horizontal="center" vertical="center"/>
    </xf>
    <xf numFmtId="0" fontId="9" fillId="0" borderId="18" xfId="2" applyFont="1" applyBorder="1" applyAlignment="1">
      <alignment horizontal="center" textRotation="90"/>
    </xf>
    <xf numFmtId="0" fontId="9" fillId="0" borderId="17" xfId="2" applyFont="1" applyBorder="1" applyAlignment="1">
      <alignment horizontal="center" textRotation="90"/>
    </xf>
    <xf numFmtId="0" fontId="9" fillId="0" borderId="27" xfId="2" applyFont="1" applyBorder="1" applyAlignment="1">
      <alignment horizontal="center" textRotation="90"/>
    </xf>
    <xf numFmtId="0" fontId="9" fillId="0" borderId="18" xfId="2" applyFont="1" applyFill="1" applyBorder="1" applyAlignment="1">
      <alignment horizontal="center" textRotation="90"/>
    </xf>
    <xf numFmtId="0" fontId="9" fillId="0" borderId="27" xfId="2" applyFont="1" applyFill="1" applyBorder="1" applyAlignment="1">
      <alignment horizontal="center" textRotation="90"/>
    </xf>
    <xf numFmtId="0" fontId="9" fillId="0" borderId="17" xfId="2" applyFont="1" applyFill="1" applyBorder="1" applyAlignment="1">
      <alignment horizontal="center" textRotation="90"/>
    </xf>
    <xf numFmtId="0" fontId="14" fillId="4" borderId="22" xfId="0" applyFont="1" applyFill="1" applyBorder="1" applyAlignment="1">
      <alignment horizontal="center" textRotation="90" wrapText="1"/>
    </xf>
    <xf numFmtId="0" fontId="14" fillId="4" borderId="24" xfId="0" applyFont="1" applyFill="1" applyBorder="1" applyAlignment="1">
      <alignment horizontal="center" textRotation="90" wrapText="1"/>
    </xf>
    <xf numFmtId="0" fontId="14" fillId="4" borderId="25" xfId="0" applyFont="1" applyFill="1" applyBorder="1" applyAlignment="1">
      <alignment horizontal="center" textRotation="90" wrapText="1"/>
    </xf>
    <xf numFmtId="0" fontId="14" fillId="4" borderId="28" xfId="0" applyFont="1" applyFill="1" applyBorder="1" applyAlignment="1">
      <alignment horizontal="center" textRotation="90" wrapText="1"/>
    </xf>
    <xf numFmtId="0" fontId="14" fillId="4" borderId="26" xfId="0" applyFont="1" applyFill="1" applyBorder="1" applyAlignment="1">
      <alignment horizontal="center" textRotation="90" wrapText="1"/>
    </xf>
    <xf numFmtId="0" fontId="14" fillId="4" borderId="29" xfId="0" applyFont="1" applyFill="1" applyBorder="1" applyAlignment="1">
      <alignment horizontal="center" textRotation="90" wrapText="1"/>
    </xf>
    <xf numFmtId="0" fontId="6" fillId="3" borderId="16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9" fillId="6" borderId="27" xfId="2" applyFont="1" applyFill="1" applyBorder="1" applyAlignment="1">
      <alignment horizontal="center" textRotation="90"/>
    </xf>
    <xf numFmtId="0" fontId="9" fillId="6" borderId="17" xfId="2" applyFont="1" applyFill="1" applyBorder="1" applyAlignment="1">
      <alignment horizontal="center" textRotation="90"/>
    </xf>
    <xf numFmtId="0" fontId="9" fillId="11" borderId="18" xfId="2" applyFont="1" applyFill="1" applyBorder="1" applyAlignment="1">
      <alignment horizontal="center" textRotation="90"/>
    </xf>
    <xf numFmtId="0" fontId="9" fillId="11" borderId="17" xfId="2" applyFont="1" applyFill="1" applyBorder="1" applyAlignment="1">
      <alignment horizontal="center" textRotation="90"/>
    </xf>
    <xf numFmtId="0" fontId="9" fillId="0" borderId="45" xfId="2" applyFont="1" applyFill="1" applyBorder="1" applyAlignment="1">
      <alignment horizontal="center" textRotation="90"/>
    </xf>
    <xf numFmtId="0" fontId="9" fillId="0" borderId="16" xfId="2" applyFont="1" applyFill="1" applyBorder="1" applyAlignment="1">
      <alignment horizontal="center" textRotation="90"/>
    </xf>
    <xf numFmtId="0" fontId="9" fillId="0" borderId="11" xfId="2" applyFont="1" applyFill="1" applyBorder="1" applyAlignment="1">
      <alignment horizontal="center" textRotation="90"/>
    </xf>
    <xf numFmtId="0" fontId="9" fillId="0" borderId="21" xfId="2" applyFont="1" applyFill="1" applyBorder="1" applyAlignment="1">
      <alignment horizontal="center" textRotation="90"/>
    </xf>
    <xf numFmtId="0" fontId="9" fillId="0" borderId="43" xfId="2" applyFont="1" applyFill="1" applyBorder="1" applyAlignment="1">
      <alignment horizontal="center" textRotation="90"/>
    </xf>
    <xf numFmtId="0" fontId="9" fillId="0" borderId="35" xfId="2" applyFont="1" applyFill="1" applyBorder="1" applyAlignment="1">
      <alignment horizontal="center" textRotation="90"/>
    </xf>
    <xf numFmtId="0" fontId="9" fillId="14" borderId="27" xfId="2" applyFont="1" applyFill="1" applyBorder="1" applyAlignment="1">
      <alignment horizontal="center" textRotation="90"/>
    </xf>
    <xf numFmtId="0" fontId="9" fillId="14" borderId="17" xfId="2" applyFont="1" applyFill="1" applyBorder="1" applyAlignment="1">
      <alignment horizontal="center" textRotation="90"/>
    </xf>
    <xf numFmtId="0" fontId="9" fillId="16" borderId="18" xfId="2" applyFont="1" applyFill="1" applyBorder="1" applyAlignment="1">
      <alignment horizontal="center" textRotation="90"/>
    </xf>
    <xf numFmtId="0" fontId="9" fillId="16" borderId="17" xfId="2" applyFont="1" applyFill="1" applyBorder="1" applyAlignment="1">
      <alignment horizontal="center" textRotation="90"/>
    </xf>
    <xf numFmtId="0" fontId="9" fillId="10" borderId="45" xfId="2" applyFont="1" applyFill="1" applyBorder="1" applyAlignment="1">
      <alignment horizontal="center" textRotation="90"/>
    </xf>
    <xf numFmtId="0" fontId="9" fillId="10" borderId="11" xfId="2" applyFont="1" applyFill="1" applyBorder="1" applyAlignment="1">
      <alignment horizontal="center" textRotation="90"/>
    </xf>
    <xf numFmtId="0" fontId="9" fillId="8" borderId="18" xfId="2" applyFont="1" applyFill="1" applyBorder="1" applyAlignment="1">
      <alignment horizontal="center" textRotation="90"/>
    </xf>
    <xf numFmtId="0" fontId="9" fillId="8" borderId="17" xfId="2" applyFont="1" applyFill="1" applyBorder="1" applyAlignment="1">
      <alignment horizontal="center" textRotation="9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FFFFFF"/>
      <color rgb="FF97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U116"/>
  <sheetViews>
    <sheetView zoomScaleNormal="100" workbookViewId="0">
      <pane xSplit="4" ySplit="4" topLeftCell="S5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defaultRowHeight="12.75" x14ac:dyDescent="0.15"/>
  <cols>
    <col min="1" max="1" width="5.28515625" style="5" bestFit="1" customWidth="1"/>
    <col min="2" max="2" width="24" style="1" bestFit="1" customWidth="1"/>
    <col min="3" max="3" width="29.5703125" style="1" bestFit="1" customWidth="1"/>
    <col min="4" max="4" width="6.140625" style="5" bestFit="1" customWidth="1"/>
    <col min="5" max="6" width="3.28515625" style="115" customWidth="1"/>
    <col min="7" max="7" width="4.140625" style="124" customWidth="1"/>
    <col min="8" max="9" width="3.28515625" style="6" customWidth="1"/>
    <col min="10" max="10" width="4.140625" style="138" customWidth="1"/>
    <col min="11" max="11" width="3.28515625" style="138" customWidth="1"/>
    <col min="12" max="13" width="3.28515625" style="145" customWidth="1"/>
    <col min="14" max="14" width="3.7109375" style="6" customWidth="1"/>
    <col min="15" max="19" width="3.85546875" style="6" bestFit="1" customWidth="1"/>
    <col min="20" max="20" width="4.28515625" style="6" bestFit="1" customWidth="1"/>
    <col min="21" max="21" width="5.85546875" style="6" customWidth="1"/>
    <col min="22" max="22" width="4.7109375" style="6" customWidth="1"/>
    <col min="23" max="24" width="3.28515625" style="115" customWidth="1"/>
    <col min="25" max="28" width="3.28515625" style="6" customWidth="1"/>
    <col min="29" max="30" width="3.28515625" style="157" customWidth="1"/>
    <col min="31" max="33" width="3.28515625" style="6" customWidth="1"/>
    <col min="34" max="34" width="4.28515625" style="6" bestFit="1" customWidth="1"/>
    <col min="35" max="35" width="5.85546875" style="6" customWidth="1"/>
    <col min="36" max="36" width="4.7109375" style="6" customWidth="1"/>
    <col min="37" max="37" width="4.42578125" style="6" bestFit="1" customWidth="1"/>
    <col min="38" max="38" width="4.28515625" style="6" bestFit="1" customWidth="1"/>
    <col min="39" max="39" width="5.85546875" style="6" bestFit="1" customWidth="1"/>
    <col min="40" max="40" width="4.7109375" style="6" customWidth="1"/>
    <col min="41" max="41" width="8.42578125" style="27" bestFit="1" customWidth="1"/>
    <col min="42" max="42" width="7.7109375" style="27" bestFit="1" customWidth="1"/>
    <col min="43" max="16384" width="9.140625" style="1"/>
  </cols>
  <sheetData>
    <row r="1" spans="1:42" s="39" customFormat="1" ht="76.5" customHeight="1" x14ac:dyDescent="0.15">
      <c r="A1" s="289" t="s">
        <v>86</v>
      </c>
      <c r="B1" s="290"/>
      <c r="C1" s="290"/>
      <c r="D1" s="291"/>
      <c r="E1" s="298" t="s">
        <v>8</v>
      </c>
      <c r="F1" s="299"/>
      <c r="G1" s="271" t="s">
        <v>88</v>
      </c>
      <c r="H1" s="273"/>
      <c r="I1" s="272"/>
      <c r="J1" s="300" t="s">
        <v>89</v>
      </c>
      <c r="K1" s="301"/>
      <c r="L1" s="271" t="s">
        <v>6</v>
      </c>
      <c r="M1" s="273"/>
      <c r="N1" s="272"/>
      <c r="O1" s="271"/>
      <c r="P1" s="272"/>
      <c r="Q1" s="271"/>
      <c r="R1" s="273"/>
      <c r="S1" s="272"/>
      <c r="T1" s="36" t="s">
        <v>2</v>
      </c>
      <c r="U1" s="37"/>
      <c r="V1" s="37"/>
      <c r="W1" s="274" t="s">
        <v>10</v>
      </c>
      <c r="X1" s="275"/>
      <c r="Y1" s="275"/>
      <c r="Z1" s="275"/>
      <c r="AA1" s="275"/>
      <c r="AB1" s="276"/>
      <c r="AC1" s="274" t="s">
        <v>87</v>
      </c>
      <c r="AD1" s="275"/>
      <c r="AE1" s="275"/>
      <c r="AF1" s="275"/>
      <c r="AG1" s="276"/>
      <c r="AH1" s="36" t="s">
        <v>2</v>
      </c>
      <c r="AI1" s="37"/>
      <c r="AJ1" s="37"/>
      <c r="AK1" s="36" t="s">
        <v>3</v>
      </c>
      <c r="AL1" s="36" t="s">
        <v>2</v>
      </c>
      <c r="AM1" s="37"/>
      <c r="AN1" s="38"/>
      <c r="AO1" s="277" t="s">
        <v>7</v>
      </c>
      <c r="AP1" s="278"/>
    </row>
    <row r="2" spans="1:42" s="28" customFormat="1" ht="15.75" customHeight="1" thickBot="1" x14ac:dyDescent="0.25">
      <c r="A2" s="292"/>
      <c r="B2" s="293"/>
      <c r="C2" s="293"/>
      <c r="D2" s="294"/>
      <c r="E2" s="104">
        <v>17</v>
      </c>
      <c r="F2" s="105">
        <v>15</v>
      </c>
      <c r="G2" s="119">
        <v>115</v>
      </c>
      <c r="H2" s="22">
        <v>0</v>
      </c>
      <c r="I2" s="22">
        <v>0</v>
      </c>
      <c r="J2" s="133">
        <v>154</v>
      </c>
      <c r="K2" s="133">
        <v>29</v>
      </c>
      <c r="L2" s="140">
        <v>25</v>
      </c>
      <c r="M2" s="140">
        <v>45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0</v>
      </c>
      <c r="T2" s="23">
        <v>6</v>
      </c>
      <c r="U2" s="23">
        <f>SUM(E2:T2)</f>
        <v>406</v>
      </c>
      <c r="V2" s="24"/>
      <c r="W2" s="105">
        <v>12</v>
      </c>
      <c r="X2" s="105">
        <v>29</v>
      </c>
      <c r="Y2" s="23">
        <v>0</v>
      </c>
      <c r="Z2" s="23">
        <v>0</v>
      </c>
      <c r="AA2" s="23">
        <v>0</v>
      </c>
      <c r="AB2" s="23">
        <v>0</v>
      </c>
      <c r="AC2" s="152">
        <v>24</v>
      </c>
      <c r="AD2" s="152">
        <v>35</v>
      </c>
      <c r="AE2" s="23">
        <v>0</v>
      </c>
      <c r="AF2" s="23">
        <v>0</v>
      </c>
      <c r="AG2" s="23">
        <v>0</v>
      </c>
      <c r="AH2" s="23">
        <v>0</v>
      </c>
      <c r="AI2" s="23">
        <f>SUM(W2:AH2)</f>
        <v>100</v>
      </c>
      <c r="AJ2" s="24"/>
      <c r="AK2" s="23">
        <v>200</v>
      </c>
      <c r="AL2" s="23">
        <v>7</v>
      </c>
      <c r="AM2" s="23">
        <f>SUM(AK2:AK2)</f>
        <v>200</v>
      </c>
      <c r="AN2" s="33"/>
      <c r="AO2" s="279"/>
      <c r="AP2" s="280"/>
    </row>
    <row r="3" spans="1:42" s="2" customFormat="1" ht="46.5" customHeight="1" thickBot="1" x14ac:dyDescent="0.25">
      <c r="A3" s="295"/>
      <c r="B3" s="296"/>
      <c r="C3" s="296"/>
      <c r="D3" s="297"/>
      <c r="E3" s="283" t="s">
        <v>90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4"/>
      <c r="W3" s="285" t="s">
        <v>91</v>
      </c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7"/>
      <c r="AK3" s="288" t="s">
        <v>14</v>
      </c>
      <c r="AL3" s="288"/>
      <c r="AM3" s="288"/>
      <c r="AN3" s="288"/>
      <c r="AO3" s="281"/>
      <c r="AP3" s="282"/>
    </row>
    <row r="4" spans="1:42" s="35" customFormat="1" ht="34.5" customHeight="1" thickBot="1" x14ac:dyDescent="0.25">
      <c r="A4" s="66" t="s">
        <v>0</v>
      </c>
      <c r="B4" s="66" t="s">
        <v>12</v>
      </c>
      <c r="C4" s="66" t="s">
        <v>13</v>
      </c>
      <c r="D4" s="67" t="s">
        <v>131</v>
      </c>
      <c r="E4" s="106">
        <v>1</v>
      </c>
      <c r="F4" s="107">
        <v>2</v>
      </c>
      <c r="G4" s="120">
        <v>3</v>
      </c>
      <c r="H4" s="34">
        <v>4</v>
      </c>
      <c r="I4" s="34">
        <v>5</v>
      </c>
      <c r="J4" s="134">
        <v>6</v>
      </c>
      <c r="K4" s="134">
        <v>7</v>
      </c>
      <c r="L4" s="141">
        <v>8</v>
      </c>
      <c r="M4" s="141">
        <v>9</v>
      </c>
      <c r="N4" s="34">
        <v>10</v>
      </c>
      <c r="O4" s="34">
        <v>11</v>
      </c>
      <c r="P4" s="34">
        <v>12</v>
      </c>
      <c r="Q4" s="34">
        <v>13</v>
      </c>
      <c r="R4" s="34">
        <v>14</v>
      </c>
      <c r="S4" s="34">
        <v>15</v>
      </c>
      <c r="T4" s="52" t="s">
        <v>9</v>
      </c>
      <c r="U4" s="60" t="s">
        <v>1</v>
      </c>
      <c r="V4" s="61" t="s">
        <v>0</v>
      </c>
      <c r="W4" s="147">
        <v>1</v>
      </c>
      <c r="X4" s="148">
        <v>2</v>
      </c>
      <c r="Y4" s="58">
        <v>3</v>
      </c>
      <c r="Z4" s="58">
        <v>4</v>
      </c>
      <c r="AA4" s="58">
        <v>5</v>
      </c>
      <c r="AB4" s="58">
        <v>6</v>
      </c>
      <c r="AC4" s="153">
        <v>7</v>
      </c>
      <c r="AD4" s="153">
        <v>8</v>
      </c>
      <c r="AE4" s="58">
        <v>9</v>
      </c>
      <c r="AF4" s="58">
        <v>10</v>
      </c>
      <c r="AG4" s="58">
        <v>11</v>
      </c>
      <c r="AH4" s="62" t="s">
        <v>9</v>
      </c>
      <c r="AI4" s="57" t="s">
        <v>1</v>
      </c>
      <c r="AJ4" s="59" t="s">
        <v>0</v>
      </c>
      <c r="AK4" s="53" t="s">
        <v>15</v>
      </c>
      <c r="AL4" s="52" t="s">
        <v>9</v>
      </c>
      <c r="AM4" s="60" t="s">
        <v>1</v>
      </c>
      <c r="AN4" s="61" t="s">
        <v>0</v>
      </c>
      <c r="AO4" s="40" t="s">
        <v>4</v>
      </c>
      <c r="AP4" s="41" t="s">
        <v>5</v>
      </c>
    </row>
    <row r="5" spans="1:42" s="15" customFormat="1" ht="20.100000000000001" customHeight="1" thickBot="1" x14ac:dyDescent="0.25">
      <c r="A5" s="70">
        <v>1</v>
      </c>
      <c r="B5" s="71" t="s">
        <v>17</v>
      </c>
      <c r="C5" s="71" t="s">
        <v>115</v>
      </c>
      <c r="D5" s="70">
        <v>4</v>
      </c>
      <c r="E5" s="108">
        <v>1</v>
      </c>
      <c r="F5" s="109">
        <v>1</v>
      </c>
      <c r="G5" s="121">
        <v>0</v>
      </c>
      <c r="H5" s="19"/>
      <c r="I5" s="19"/>
      <c r="J5" s="135">
        <v>0</v>
      </c>
      <c r="K5" s="135">
        <v>1</v>
      </c>
      <c r="L5" s="142">
        <v>1</v>
      </c>
      <c r="M5" s="142">
        <v>1</v>
      </c>
      <c r="N5" s="19"/>
      <c r="O5" s="19"/>
      <c r="P5" s="19"/>
      <c r="Q5" s="19"/>
      <c r="R5" s="19"/>
      <c r="S5" s="19"/>
      <c r="T5" s="20">
        <v>20</v>
      </c>
      <c r="U5" s="21">
        <f t="shared" ref="U5:U25" si="0">E5*E$2+F5*F$2+G5*G$2+H5*H$2+I5*I$2+J5*J$2+K5*K$2+L5*L$2+M5*M$2+N5*N$2+O5*O$2+P5*P$2+Q5*Q$2+R5*R$2+S5*S$2+T5*T$2</f>
        <v>251</v>
      </c>
      <c r="V5" s="20">
        <f t="shared" ref="V5:V25" si="1">RANK(U5,$U$5:$U$25,FALSE)</f>
        <v>1</v>
      </c>
      <c r="W5" s="149">
        <v>1</v>
      </c>
      <c r="X5" s="150">
        <v>1</v>
      </c>
      <c r="Y5" s="55"/>
      <c r="Z5" s="55"/>
      <c r="AA5" s="55"/>
      <c r="AB5" s="55"/>
      <c r="AC5" s="154">
        <v>1</v>
      </c>
      <c r="AD5" s="154">
        <v>1</v>
      </c>
      <c r="AE5" s="55"/>
      <c r="AF5" s="55"/>
      <c r="AG5" s="55"/>
      <c r="AH5" s="56"/>
      <c r="AI5" s="54">
        <f t="shared" ref="AI5:AI25" si="2">W5*W$2+X5*X$2+Y5*Y$2+Z5*Z$2+AA5*AA$2+AB5*AB$2+AC5*AC$2+AD5*AD$2+AE5*AE$2+AF5*AF$2+AG5*AG$2+AH5*AH$2</f>
        <v>100</v>
      </c>
      <c r="AJ5" s="56">
        <f t="shared" ref="AJ5:AJ25" si="3">RANK(AI5,$AI$5:$AI$25,FALSE)</f>
        <v>1</v>
      </c>
      <c r="AK5" s="21"/>
      <c r="AL5" s="20"/>
      <c r="AM5" s="21">
        <f>VLOOKUP(AK5,$AL$61:$AM$73,2,FALSE)+AL5*AL$2</f>
        <v>0</v>
      </c>
      <c r="AN5" s="20">
        <f>RANK(AM5,$AM$5:$AM$59,FALSE)</f>
        <v>1</v>
      </c>
      <c r="AO5" s="31">
        <f t="shared" ref="AO5:AO25" si="4">U5+AI5+AM5</f>
        <v>351</v>
      </c>
      <c r="AP5" s="32">
        <f t="shared" ref="AP5:AP25" si="5">RANK(AO5,$AO$5:$AO$25,FALSE)</f>
        <v>1</v>
      </c>
    </row>
    <row r="6" spans="1:42" s="15" customFormat="1" ht="20.100000000000001" customHeight="1" thickBot="1" x14ac:dyDescent="0.25">
      <c r="A6" s="70">
        <v>6</v>
      </c>
      <c r="B6" s="71" t="s">
        <v>99</v>
      </c>
      <c r="C6" s="71" t="s">
        <v>116</v>
      </c>
      <c r="D6" s="70">
        <v>4</v>
      </c>
      <c r="E6" s="110">
        <v>1</v>
      </c>
      <c r="F6" s="111">
        <v>1</v>
      </c>
      <c r="G6" s="122">
        <v>0</v>
      </c>
      <c r="H6" s="18"/>
      <c r="I6" s="18"/>
      <c r="J6" s="136">
        <v>0</v>
      </c>
      <c r="K6" s="136">
        <v>0</v>
      </c>
      <c r="L6" s="143">
        <v>1</v>
      </c>
      <c r="M6" s="143">
        <v>1</v>
      </c>
      <c r="N6" s="18"/>
      <c r="O6" s="18"/>
      <c r="P6" s="18"/>
      <c r="Q6" s="18"/>
      <c r="R6" s="18"/>
      <c r="S6" s="18"/>
      <c r="T6" s="17">
        <v>11</v>
      </c>
      <c r="U6" s="46">
        <f t="shared" si="0"/>
        <v>168</v>
      </c>
      <c r="V6" s="20">
        <f t="shared" si="1"/>
        <v>2</v>
      </c>
      <c r="W6" s="112">
        <v>1</v>
      </c>
      <c r="X6" s="111">
        <v>1</v>
      </c>
      <c r="Y6" s="18"/>
      <c r="Z6" s="18"/>
      <c r="AA6" s="18"/>
      <c r="AB6" s="18"/>
      <c r="AC6" s="155">
        <v>1</v>
      </c>
      <c r="AD6" s="155">
        <v>1</v>
      </c>
      <c r="AE6" s="18"/>
      <c r="AF6" s="18"/>
      <c r="AG6" s="18"/>
      <c r="AH6" s="17"/>
      <c r="AI6" s="54">
        <f t="shared" si="2"/>
        <v>100</v>
      </c>
      <c r="AJ6" s="56">
        <f t="shared" si="3"/>
        <v>1</v>
      </c>
      <c r="AK6" s="46"/>
      <c r="AL6" s="17"/>
      <c r="AM6" s="46">
        <f>VLOOKUP(AK6,$AL$61:$AM$73,2,FALSE)+AL6*AL$2</f>
        <v>0</v>
      </c>
      <c r="AN6" s="17">
        <f>RANK(AM6,$AM$5:$AM$59,FALSE)</f>
        <v>1</v>
      </c>
      <c r="AO6" s="48">
        <f t="shared" si="4"/>
        <v>268</v>
      </c>
      <c r="AP6" s="32">
        <f t="shared" si="5"/>
        <v>2</v>
      </c>
    </row>
    <row r="7" spans="1:42" s="15" customFormat="1" ht="20.100000000000001" customHeight="1" thickBot="1" x14ac:dyDescent="0.25">
      <c r="A7" s="70">
        <v>12</v>
      </c>
      <c r="B7" s="71" t="s">
        <v>105</v>
      </c>
      <c r="C7" s="71" t="s">
        <v>116</v>
      </c>
      <c r="D7" s="70">
        <v>4</v>
      </c>
      <c r="E7" s="112">
        <v>1</v>
      </c>
      <c r="F7" s="111">
        <v>1</v>
      </c>
      <c r="G7" s="122">
        <v>0</v>
      </c>
      <c r="H7" s="18"/>
      <c r="I7" s="18"/>
      <c r="J7" s="136">
        <v>0</v>
      </c>
      <c r="K7" s="136">
        <v>0</v>
      </c>
      <c r="L7" s="143">
        <v>1</v>
      </c>
      <c r="M7" s="143">
        <v>1</v>
      </c>
      <c r="N7" s="18"/>
      <c r="O7" s="18"/>
      <c r="P7" s="18"/>
      <c r="Q7" s="18"/>
      <c r="R7" s="18"/>
      <c r="S7" s="18"/>
      <c r="T7" s="17">
        <v>10</v>
      </c>
      <c r="U7" s="46">
        <f t="shared" si="0"/>
        <v>162</v>
      </c>
      <c r="V7" s="20">
        <f t="shared" si="1"/>
        <v>3</v>
      </c>
      <c r="W7" s="112">
        <v>1</v>
      </c>
      <c r="X7" s="111">
        <v>1</v>
      </c>
      <c r="Y7" s="18"/>
      <c r="Z7" s="18"/>
      <c r="AA7" s="18"/>
      <c r="AB7" s="18"/>
      <c r="AC7" s="155">
        <v>1</v>
      </c>
      <c r="AD7" s="155">
        <v>1</v>
      </c>
      <c r="AE7" s="18"/>
      <c r="AF7" s="18"/>
      <c r="AG7" s="18"/>
      <c r="AH7" s="17"/>
      <c r="AI7" s="54">
        <f t="shared" si="2"/>
        <v>100</v>
      </c>
      <c r="AJ7" s="56">
        <f t="shared" si="3"/>
        <v>1</v>
      </c>
      <c r="AK7" s="46"/>
      <c r="AL7" s="17"/>
      <c r="AM7" s="46"/>
      <c r="AN7" s="17"/>
      <c r="AO7" s="48">
        <f t="shared" si="4"/>
        <v>262</v>
      </c>
      <c r="AP7" s="32">
        <f t="shared" si="5"/>
        <v>3</v>
      </c>
    </row>
    <row r="8" spans="1:42" s="15" customFormat="1" ht="20.100000000000001" customHeight="1" thickBot="1" x14ac:dyDescent="0.25">
      <c r="A8" s="70">
        <v>3</v>
      </c>
      <c r="B8" s="71" t="s">
        <v>19</v>
      </c>
      <c r="C8" s="71" t="s">
        <v>115</v>
      </c>
      <c r="D8" s="70">
        <v>4</v>
      </c>
      <c r="E8" s="112">
        <v>1</v>
      </c>
      <c r="F8" s="111">
        <v>1</v>
      </c>
      <c r="G8" s="122">
        <v>0</v>
      </c>
      <c r="H8" s="18"/>
      <c r="I8" s="18"/>
      <c r="J8" s="136">
        <v>0</v>
      </c>
      <c r="K8" s="136">
        <v>0</v>
      </c>
      <c r="L8" s="143">
        <v>1</v>
      </c>
      <c r="M8" s="143">
        <v>1</v>
      </c>
      <c r="N8" s="18"/>
      <c r="O8" s="18"/>
      <c r="P8" s="18"/>
      <c r="Q8" s="18"/>
      <c r="R8" s="18"/>
      <c r="S8" s="18"/>
      <c r="T8" s="17"/>
      <c r="U8" s="46">
        <f t="shared" si="0"/>
        <v>102</v>
      </c>
      <c r="V8" s="20">
        <f t="shared" si="1"/>
        <v>4</v>
      </c>
      <c r="W8" s="112">
        <v>1</v>
      </c>
      <c r="X8" s="111">
        <v>1</v>
      </c>
      <c r="Y8" s="18"/>
      <c r="Z8" s="18"/>
      <c r="AA8" s="18"/>
      <c r="AB8" s="18"/>
      <c r="AC8" s="155">
        <v>1</v>
      </c>
      <c r="AD8" s="155">
        <v>1</v>
      </c>
      <c r="AE8" s="18"/>
      <c r="AF8" s="18"/>
      <c r="AG8" s="18"/>
      <c r="AH8" s="17"/>
      <c r="AI8" s="54">
        <f t="shared" si="2"/>
        <v>100</v>
      </c>
      <c r="AJ8" s="56">
        <f t="shared" si="3"/>
        <v>1</v>
      </c>
      <c r="AK8" s="46"/>
      <c r="AL8" s="17"/>
      <c r="AM8" s="46">
        <f>VLOOKUP(AK8,$AL$61:$AM$73,2,FALSE)+AL8*AL$2</f>
        <v>0</v>
      </c>
      <c r="AN8" s="17">
        <f>RANK(AM8,$AM$5:$AM$59,FALSE)</f>
        <v>1</v>
      </c>
      <c r="AO8" s="48">
        <f t="shared" si="4"/>
        <v>202</v>
      </c>
      <c r="AP8" s="32">
        <f t="shared" si="5"/>
        <v>4</v>
      </c>
    </row>
    <row r="9" spans="1:42" s="15" customFormat="1" ht="20.100000000000001" customHeight="1" thickBot="1" x14ac:dyDescent="0.25">
      <c r="A9" s="70">
        <v>18</v>
      </c>
      <c r="B9" s="71" t="s">
        <v>111</v>
      </c>
      <c r="C9" s="71" t="s">
        <v>117</v>
      </c>
      <c r="D9" s="70">
        <v>4</v>
      </c>
      <c r="E9" s="110">
        <v>1</v>
      </c>
      <c r="F9" s="111">
        <v>1</v>
      </c>
      <c r="G9" s="122">
        <v>0</v>
      </c>
      <c r="H9" s="18"/>
      <c r="I9" s="18"/>
      <c r="J9" s="136">
        <v>0</v>
      </c>
      <c r="K9" s="136">
        <v>0</v>
      </c>
      <c r="L9" s="143">
        <v>1</v>
      </c>
      <c r="M9" s="143">
        <v>1</v>
      </c>
      <c r="N9" s="18"/>
      <c r="O9" s="18"/>
      <c r="P9" s="18"/>
      <c r="Q9" s="18"/>
      <c r="R9" s="18"/>
      <c r="S9" s="18"/>
      <c r="T9" s="17"/>
      <c r="U9" s="46">
        <f t="shared" si="0"/>
        <v>102</v>
      </c>
      <c r="V9" s="20">
        <f t="shared" si="1"/>
        <v>4</v>
      </c>
      <c r="W9" s="112">
        <v>1</v>
      </c>
      <c r="X9" s="111">
        <v>1</v>
      </c>
      <c r="Y9" s="18"/>
      <c r="Z9" s="18"/>
      <c r="AA9" s="18"/>
      <c r="AB9" s="18"/>
      <c r="AC9" s="155">
        <v>1</v>
      </c>
      <c r="AD9" s="155">
        <v>1</v>
      </c>
      <c r="AE9" s="18"/>
      <c r="AF9" s="18"/>
      <c r="AG9" s="18"/>
      <c r="AH9" s="17"/>
      <c r="AI9" s="54">
        <f t="shared" si="2"/>
        <v>100</v>
      </c>
      <c r="AJ9" s="56">
        <f t="shared" si="3"/>
        <v>1</v>
      </c>
      <c r="AK9" s="46"/>
      <c r="AL9" s="17"/>
      <c r="AM9" s="46"/>
      <c r="AN9" s="17"/>
      <c r="AO9" s="48">
        <f t="shared" si="4"/>
        <v>202</v>
      </c>
      <c r="AP9" s="32">
        <f t="shared" si="5"/>
        <v>4</v>
      </c>
    </row>
    <row r="10" spans="1:42" s="15" customFormat="1" ht="20.100000000000001" customHeight="1" thickBot="1" x14ac:dyDescent="0.25">
      <c r="A10" s="70">
        <v>8</v>
      </c>
      <c r="B10" s="71" t="s">
        <v>101</v>
      </c>
      <c r="C10" s="71" t="s">
        <v>116</v>
      </c>
      <c r="D10" s="70">
        <v>4</v>
      </c>
      <c r="E10" s="112">
        <v>0</v>
      </c>
      <c r="F10" s="111">
        <v>1</v>
      </c>
      <c r="G10" s="122">
        <v>0</v>
      </c>
      <c r="H10" s="18"/>
      <c r="I10" s="18"/>
      <c r="J10" s="136">
        <v>0</v>
      </c>
      <c r="K10" s="136">
        <v>0</v>
      </c>
      <c r="L10" s="143">
        <v>1</v>
      </c>
      <c r="M10" s="143">
        <v>1</v>
      </c>
      <c r="N10" s="18"/>
      <c r="O10" s="18"/>
      <c r="P10" s="18"/>
      <c r="Q10" s="18"/>
      <c r="R10" s="18"/>
      <c r="S10" s="18"/>
      <c r="T10" s="17"/>
      <c r="U10" s="46">
        <f t="shared" si="0"/>
        <v>85</v>
      </c>
      <c r="V10" s="20">
        <f t="shared" si="1"/>
        <v>7</v>
      </c>
      <c r="W10" s="112">
        <v>1</v>
      </c>
      <c r="X10" s="111">
        <v>1</v>
      </c>
      <c r="Y10" s="18"/>
      <c r="Z10" s="18"/>
      <c r="AA10" s="18"/>
      <c r="AB10" s="18"/>
      <c r="AC10" s="155">
        <v>1</v>
      </c>
      <c r="AD10" s="155">
        <v>1</v>
      </c>
      <c r="AE10" s="18"/>
      <c r="AF10" s="18"/>
      <c r="AG10" s="18"/>
      <c r="AH10" s="17"/>
      <c r="AI10" s="54">
        <f t="shared" si="2"/>
        <v>100</v>
      </c>
      <c r="AJ10" s="56">
        <f t="shared" si="3"/>
        <v>1</v>
      </c>
      <c r="AK10" s="46"/>
      <c r="AL10" s="17"/>
      <c r="AM10" s="46">
        <f>VLOOKUP(AK10,$AL$61:$AM$73,2,FALSE)+AL10*AL$2</f>
        <v>0</v>
      </c>
      <c r="AN10" s="17">
        <f>RANK(AM10,$AM$5:$AM$59,FALSE)</f>
        <v>1</v>
      </c>
      <c r="AO10" s="48">
        <f t="shared" si="4"/>
        <v>185</v>
      </c>
      <c r="AP10" s="32">
        <f t="shared" si="5"/>
        <v>6</v>
      </c>
    </row>
    <row r="11" spans="1:42" s="15" customFormat="1" ht="20.100000000000001" customHeight="1" thickBot="1" x14ac:dyDescent="0.25">
      <c r="A11" s="70">
        <v>7</v>
      </c>
      <c r="B11" s="71" t="s">
        <v>100</v>
      </c>
      <c r="C11" s="71" t="s">
        <v>116</v>
      </c>
      <c r="D11" s="70">
        <v>4</v>
      </c>
      <c r="E11" s="112">
        <v>1</v>
      </c>
      <c r="F11" s="111">
        <v>1</v>
      </c>
      <c r="G11" s="122">
        <v>0</v>
      </c>
      <c r="H11" s="18"/>
      <c r="I11" s="18"/>
      <c r="J11" s="136">
        <v>0</v>
      </c>
      <c r="K11" s="136">
        <v>0</v>
      </c>
      <c r="L11" s="143">
        <v>0</v>
      </c>
      <c r="M11" s="143">
        <v>1</v>
      </c>
      <c r="N11" s="18"/>
      <c r="O11" s="18"/>
      <c r="P11" s="18"/>
      <c r="Q11" s="18"/>
      <c r="R11" s="18"/>
      <c r="S11" s="18"/>
      <c r="T11" s="17"/>
      <c r="U11" s="46">
        <f t="shared" si="0"/>
        <v>77</v>
      </c>
      <c r="V11" s="20">
        <f t="shared" si="1"/>
        <v>9</v>
      </c>
      <c r="W11" s="112">
        <v>1</v>
      </c>
      <c r="X11" s="111">
        <v>1</v>
      </c>
      <c r="Y11" s="18"/>
      <c r="Z11" s="18"/>
      <c r="AA11" s="18"/>
      <c r="AB11" s="18"/>
      <c r="AC11" s="155">
        <v>1</v>
      </c>
      <c r="AD11" s="155">
        <v>1</v>
      </c>
      <c r="AE11" s="18"/>
      <c r="AF11" s="18"/>
      <c r="AG11" s="18"/>
      <c r="AH11" s="17"/>
      <c r="AI11" s="54">
        <f t="shared" si="2"/>
        <v>100</v>
      </c>
      <c r="AJ11" s="56">
        <f t="shared" si="3"/>
        <v>1</v>
      </c>
      <c r="AK11" s="46"/>
      <c r="AL11" s="17"/>
      <c r="AM11" s="46">
        <f>VLOOKUP(AK11,$AL$61:$AM$73,2,FALSE)+AL11*AL$2</f>
        <v>0</v>
      </c>
      <c r="AN11" s="17">
        <f>RANK(AM11,$AM$5:$AM$59,FALSE)</f>
        <v>1</v>
      </c>
      <c r="AO11" s="48">
        <f t="shared" si="4"/>
        <v>177</v>
      </c>
      <c r="AP11" s="32">
        <f t="shared" si="5"/>
        <v>7</v>
      </c>
    </row>
    <row r="12" spans="1:42" s="15" customFormat="1" ht="20.100000000000001" customHeight="1" thickBot="1" x14ac:dyDescent="0.25">
      <c r="A12" s="70">
        <v>9</v>
      </c>
      <c r="B12" s="71" t="s">
        <v>102</v>
      </c>
      <c r="C12" s="71" t="s">
        <v>116</v>
      </c>
      <c r="D12" s="70">
        <v>4</v>
      </c>
      <c r="E12" s="110">
        <v>1</v>
      </c>
      <c r="F12" s="111">
        <v>1</v>
      </c>
      <c r="G12" s="122">
        <v>0</v>
      </c>
      <c r="H12" s="18"/>
      <c r="I12" s="18"/>
      <c r="J12" s="136">
        <v>0</v>
      </c>
      <c r="K12" s="136">
        <v>0</v>
      </c>
      <c r="L12" s="143">
        <v>1</v>
      </c>
      <c r="M12" s="143">
        <v>1</v>
      </c>
      <c r="N12" s="18"/>
      <c r="O12" s="18"/>
      <c r="P12" s="18"/>
      <c r="Q12" s="18"/>
      <c r="R12" s="18"/>
      <c r="S12" s="18"/>
      <c r="T12" s="17"/>
      <c r="U12" s="46">
        <f t="shared" si="0"/>
        <v>102</v>
      </c>
      <c r="V12" s="20">
        <f t="shared" si="1"/>
        <v>4</v>
      </c>
      <c r="W12" s="112">
        <v>1</v>
      </c>
      <c r="X12" s="111">
        <v>1</v>
      </c>
      <c r="Y12" s="18"/>
      <c r="Z12" s="18"/>
      <c r="AA12" s="18"/>
      <c r="AB12" s="18"/>
      <c r="AC12" s="155">
        <v>0</v>
      </c>
      <c r="AD12" s="155">
        <v>0</v>
      </c>
      <c r="AE12" s="18"/>
      <c r="AF12" s="18"/>
      <c r="AG12" s="18"/>
      <c r="AH12" s="17"/>
      <c r="AI12" s="54">
        <f t="shared" si="2"/>
        <v>41</v>
      </c>
      <c r="AJ12" s="56">
        <f t="shared" si="3"/>
        <v>17</v>
      </c>
      <c r="AK12" s="46"/>
      <c r="AL12" s="17"/>
      <c r="AM12" s="46"/>
      <c r="AN12" s="17"/>
      <c r="AO12" s="48">
        <f t="shared" si="4"/>
        <v>143</v>
      </c>
      <c r="AP12" s="32">
        <f t="shared" si="5"/>
        <v>8</v>
      </c>
    </row>
    <row r="13" spans="1:42" s="15" customFormat="1" ht="20.100000000000001" customHeight="1" thickBot="1" x14ac:dyDescent="0.25">
      <c r="A13" s="70">
        <v>13</v>
      </c>
      <c r="B13" s="71" t="s">
        <v>106</v>
      </c>
      <c r="C13" s="71" t="s">
        <v>116</v>
      </c>
      <c r="D13" s="70">
        <v>4</v>
      </c>
      <c r="E13" s="110">
        <v>0</v>
      </c>
      <c r="F13" s="111">
        <v>1</v>
      </c>
      <c r="G13" s="122">
        <v>0</v>
      </c>
      <c r="H13" s="18"/>
      <c r="I13" s="18"/>
      <c r="J13" s="136">
        <v>0</v>
      </c>
      <c r="K13" s="136">
        <v>0</v>
      </c>
      <c r="L13" s="143">
        <v>1</v>
      </c>
      <c r="M13" s="143">
        <v>0</v>
      </c>
      <c r="N13" s="18"/>
      <c r="O13" s="18"/>
      <c r="P13" s="18"/>
      <c r="Q13" s="18"/>
      <c r="R13" s="18"/>
      <c r="S13" s="18"/>
      <c r="T13" s="17"/>
      <c r="U13" s="46">
        <f t="shared" si="0"/>
        <v>40</v>
      </c>
      <c r="V13" s="20">
        <f t="shared" si="1"/>
        <v>13</v>
      </c>
      <c r="W13" s="112">
        <v>1</v>
      </c>
      <c r="X13" s="111">
        <v>1</v>
      </c>
      <c r="Y13" s="18"/>
      <c r="Z13" s="18"/>
      <c r="AA13" s="18"/>
      <c r="AB13" s="18"/>
      <c r="AC13" s="155">
        <v>1</v>
      </c>
      <c r="AD13" s="155">
        <v>1</v>
      </c>
      <c r="AE13" s="18"/>
      <c r="AF13" s="18"/>
      <c r="AG13" s="18"/>
      <c r="AH13" s="17"/>
      <c r="AI13" s="54">
        <f t="shared" si="2"/>
        <v>100</v>
      </c>
      <c r="AJ13" s="56">
        <f t="shared" si="3"/>
        <v>1</v>
      </c>
      <c r="AK13" s="46"/>
      <c r="AL13" s="17"/>
      <c r="AM13" s="46"/>
      <c r="AN13" s="17"/>
      <c r="AO13" s="48">
        <f t="shared" si="4"/>
        <v>140</v>
      </c>
      <c r="AP13" s="32">
        <f t="shared" si="5"/>
        <v>9</v>
      </c>
    </row>
    <row r="14" spans="1:42" s="15" customFormat="1" ht="20.100000000000001" customHeight="1" thickBot="1" x14ac:dyDescent="0.25">
      <c r="A14" s="70">
        <v>5</v>
      </c>
      <c r="B14" s="71" t="s">
        <v>98</v>
      </c>
      <c r="C14" s="71" t="s">
        <v>116</v>
      </c>
      <c r="D14" s="70">
        <v>4</v>
      </c>
      <c r="E14" s="110">
        <v>0</v>
      </c>
      <c r="F14" s="111">
        <v>1</v>
      </c>
      <c r="G14" s="122">
        <v>0</v>
      </c>
      <c r="H14" s="18"/>
      <c r="I14" s="18"/>
      <c r="J14" s="136">
        <v>0</v>
      </c>
      <c r="K14" s="136">
        <v>0</v>
      </c>
      <c r="L14" s="143">
        <v>1</v>
      </c>
      <c r="M14" s="143">
        <v>1</v>
      </c>
      <c r="N14" s="18"/>
      <c r="O14" s="18"/>
      <c r="P14" s="18"/>
      <c r="Q14" s="18"/>
      <c r="R14" s="18"/>
      <c r="S14" s="18"/>
      <c r="T14" s="17"/>
      <c r="U14" s="46">
        <f t="shared" si="0"/>
        <v>85</v>
      </c>
      <c r="V14" s="20">
        <f t="shared" si="1"/>
        <v>7</v>
      </c>
      <c r="W14" s="112">
        <v>0</v>
      </c>
      <c r="X14" s="111">
        <v>1</v>
      </c>
      <c r="Y14" s="18"/>
      <c r="Z14" s="18"/>
      <c r="AA14" s="18"/>
      <c r="AB14" s="18"/>
      <c r="AC14" s="155">
        <v>1</v>
      </c>
      <c r="AD14" s="155">
        <v>0</v>
      </c>
      <c r="AE14" s="18"/>
      <c r="AF14" s="18"/>
      <c r="AG14" s="18"/>
      <c r="AH14" s="17"/>
      <c r="AI14" s="54">
        <f t="shared" si="2"/>
        <v>53</v>
      </c>
      <c r="AJ14" s="56">
        <f t="shared" si="3"/>
        <v>15</v>
      </c>
      <c r="AK14" s="46"/>
      <c r="AL14" s="17"/>
      <c r="AM14" s="46">
        <f>VLOOKUP(AK14,$AL$61:$AM$73,2,FALSE)+AL14*AL$2</f>
        <v>0</v>
      </c>
      <c r="AN14" s="17">
        <f>RANK(AM14,$AM$5:$AM$59,FALSE)</f>
        <v>1</v>
      </c>
      <c r="AO14" s="48">
        <f t="shared" si="4"/>
        <v>138</v>
      </c>
      <c r="AP14" s="32">
        <f t="shared" si="5"/>
        <v>10</v>
      </c>
    </row>
    <row r="15" spans="1:42" s="15" customFormat="1" ht="20.100000000000001" customHeight="1" thickBot="1" x14ac:dyDescent="0.25">
      <c r="A15" s="70">
        <v>10</v>
      </c>
      <c r="B15" s="71" t="s">
        <v>103</v>
      </c>
      <c r="C15" s="71" t="s">
        <v>116</v>
      </c>
      <c r="D15" s="70">
        <v>4</v>
      </c>
      <c r="E15" s="110">
        <v>1</v>
      </c>
      <c r="F15" s="111">
        <v>1</v>
      </c>
      <c r="G15" s="122">
        <v>0</v>
      </c>
      <c r="H15" s="18"/>
      <c r="I15" s="18"/>
      <c r="J15" s="136">
        <v>0</v>
      </c>
      <c r="K15" s="136">
        <v>0</v>
      </c>
      <c r="L15" s="143">
        <v>0</v>
      </c>
      <c r="M15" s="143">
        <v>0</v>
      </c>
      <c r="N15" s="18"/>
      <c r="O15" s="18"/>
      <c r="P15" s="18"/>
      <c r="Q15" s="18"/>
      <c r="R15" s="18"/>
      <c r="S15" s="18"/>
      <c r="T15" s="17"/>
      <c r="U15" s="46">
        <f t="shared" si="0"/>
        <v>32</v>
      </c>
      <c r="V15" s="20">
        <f t="shared" si="1"/>
        <v>14</v>
      </c>
      <c r="W15" s="112">
        <v>1</v>
      </c>
      <c r="X15" s="111">
        <v>1</v>
      </c>
      <c r="Y15" s="18"/>
      <c r="Z15" s="18"/>
      <c r="AA15" s="18"/>
      <c r="AB15" s="18"/>
      <c r="AC15" s="155">
        <v>1</v>
      </c>
      <c r="AD15" s="155">
        <v>1</v>
      </c>
      <c r="AE15" s="18"/>
      <c r="AF15" s="18"/>
      <c r="AG15" s="18"/>
      <c r="AH15" s="17"/>
      <c r="AI15" s="54">
        <f t="shared" si="2"/>
        <v>100</v>
      </c>
      <c r="AJ15" s="56">
        <f t="shared" si="3"/>
        <v>1</v>
      </c>
      <c r="AK15" s="46"/>
      <c r="AL15" s="17"/>
      <c r="AM15" s="46"/>
      <c r="AN15" s="17"/>
      <c r="AO15" s="48">
        <f t="shared" si="4"/>
        <v>132</v>
      </c>
      <c r="AP15" s="32">
        <f t="shared" si="5"/>
        <v>11</v>
      </c>
    </row>
    <row r="16" spans="1:42" s="15" customFormat="1" ht="20.100000000000001" customHeight="1" thickBot="1" x14ac:dyDescent="0.25">
      <c r="A16" s="70">
        <v>11</v>
      </c>
      <c r="B16" s="71" t="s">
        <v>104</v>
      </c>
      <c r="C16" s="71" t="s">
        <v>116</v>
      </c>
      <c r="D16" s="70">
        <v>4</v>
      </c>
      <c r="E16" s="112">
        <v>1</v>
      </c>
      <c r="F16" s="111">
        <v>1</v>
      </c>
      <c r="G16" s="122">
        <v>0</v>
      </c>
      <c r="H16" s="18"/>
      <c r="I16" s="18"/>
      <c r="J16" s="136">
        <v>0</v>
      </c>
      <c r="K16" s="136">
        <v>0</v>
      </c>
      <c r="L16" s="143">
        <v>0</v>
      </c>
      <c r="M16" s="143">
        <v>0</v>
      </c>
      <c r="N16" s="18"/>
      <c r="O16" s="18"/>
      <c r="P16" s="18"/>
      <c r="Q16" s="18"/>
      <c r="R16" s="18"/>
      <c r="S16" s="18"/>
      <c r="T16" s="17"/>
      <c r="U16" s="46">
        <f t="shared" si="0"/>
        <v>32</v>
      </c>
      <c r="V16" s="20">
        <f t="shared" si="1"/>
        <v>14</v>
      </c>
      <c r="W16" s="112">
        <v>1</v>
      </c>
      <c r="X16" s="111">
        <v>1</v>
      </c>
      <c r="Y16" s="18"/>
      <c r="Z16" s="18"/>
      <c r="AA16" s="18"/>
      <c r="AB16" s="18"/>
      <c r="AC16" s="155">
        <v>1</v>
      </c>
      <c r="AD16" s="155">
        <v>1</v>
      </c>
      <c r="AE16" s="18"/>
      <c r="AF16" s="18"/>
      <c r="AG16" s="18"/>
      <c r="AH16" s="17"/>
      <c r="AI16" s="54">
        <f t="shared" si="2"/>
        <v>100</v>
      </c>
      <c r="AJ16" s="56">
        <f t="shared" si="3"/>
        <v>1</v>
      </c>
      <c r="AK16" s="46"/>
      <c r="AL16" s="17"/>
      <c r="AM16" s="46"/>
      <c r="AN16" s="17"/>
      <c r="AO16" s="48">
        <f t="shared" si="4"/>
        <v>132</v>
      </c>
      <c r="AP16" s="32">
        <f t="shared" si="5"/>
        <v>11</v>
      </c>
    </row>
    <row r="17" spans="1:42" s="15" customFormat="1" ht="20.100000000000001" customHeight="1" thickBot="1" x14ac:dyDescent="0.25">
      <c r="A17" s="70">
        <v>2</v>
      </c>
      <c r="B17" s="71" t="s">
        <v>18</v>
      </c>
      <c r="C17" s="71" t="s">
        <v>115</v>
      </c>
      <c r="D17" s="70">
        <v>4</v>
      </c>
      <c r="E17" s="110">
        <v>1</v>
      </c>
      <c r="F17" s="111">
        <v>0</v>
      </c>
      <c r="G17" s="122">
        <v>0</v>
      </c>
      <c r="H17" s="18"/>
      <c r="I17" s="18"/>
      <c r="J17" s="136">
        <v>0</v>
      </c>
      <c r="K17" s="136">
        <v>0</v>
      </c>
      <c r="L17" s="143">
        <v>0</v>
      </c>
      <c r="M17" s="143">
        <v>1</v>
      </c>
      <c r="N17" s="18"/>
      <c r="O17" s="18"/>
      <c r="P17" s="18"/>
      <c r="Q17" s="18"/>
      <c r="R17" s="18"/>
      <c r="S17" s="18"/>
      <c r="T17" s="17"/>
      <c r="U17" s="46">
        <f t="shared" si="0"/>
        <v>62</v>
      </c>
      <c r="V17" s="20">
        <f t="shared" si="1"/>
        <v>11</v>
      </c>
      <c r="W17" s="112">
        <v>1</v>
      </c>
      <c r="X17" s="111">
        <v>1</v>
      </c>
      <c r="Y17" s="18"/>
      <c r="Z17" s="18"/>
      <c r="AA17" s="18"/>
      <c r="AB17" s="18"/>
      <c r="AC17" s="155">
        <v>1</v>
      </c>
      <c r="AD17" s="155">
        <v>0</v>
      </c>
      <c r="AE17" s="18"/>
      <c r="AF17" s="18"/>
      <c r="AG17" s="18"/>
      <c r="AH17" s="17"/>
      <c r="AI17" s="54">
        <f t="shared" si="2"/>
        <v>65</v>
      </c>
      <c r="AJ17" s="56">
        <f t="shared" si="3"/>
        <v>12</v>
      </c>
      <c r="AK17" s="46"/>
      <c r="AL17" s="17"/>
      <c r="AM17" s="46">
        <f>VLOOKUP(AK17,$AL$61:$AM$73,2,FALSE)+AL17*AL$2</f>
        <v>0</v>
      </c>
      <c r="AN17" s="17">
        <f>RANK(AM17,$AM$5:$AM$59,FALSE)</f>
        <v>1</v>
      </c>
      <c r="AO17" s="48">
        <f t="shared" si="4"/>
        <v>127</v>
      </c>
      <c r="AP17" s="32">
        <f t="shared" si="5"/>
        <v>13</v>
      </c>
    </row>
    <row r="18" spans="1:42" s="15" customFormat="1" ht="20.100000000000001" customHeight="1" thickBot="1" x14ac:dyDescent="0.25">
      <c r="A18" s="70">
        <v>19</v>
      </c>
      <c r="B18" s="71" t="s">
        <v>112</v>
      </c>
      <c r="C18" s="71" t="s">
        <v>117</v>
      </c>
      <c r="D18" s="70">
        <v>4</v>
      </c>
      <c r="E18" s="112">
        <v>0</v>
      </c>
      <c r="F18" s="111">
        <v>0</v>
      </c>
      <c r="G18" s="122">
        <v>0</v>
      </c>
      <c r="H18" s="18"/>
      <c r="I18" s="18"/>
      <c r="J18" s="136">
        <v>0</v>
      </c>
      <c r="K18" s="136">
        <v>0</v>
      </c>
      <c r="L18" s="143">
        <v>1</v>
      </c>
      <c r="M18" s="143">
        <v>1</v>
      </c>
      <c r="N18" s="18"/>
      <c r="O18" s="18"/>
      <c r="P18" s="18"/>
      <c r="Q18" s="18"/>
      <c r="R18" s="18"/>
      <c r="S18" s="18"/>
      <c r="T18" s="17"/>
      <c r="U18" s="46">
        <f t="shared" si="0"/>
        <v>70</v>
      </c>
      <c r="V18" s="20">
        <f t="shared" si="1"/>
        <v>10</v>
      </c>
      <c r="W18" s="112">
        <v>0</v>
      </c>
      <c r="X18" s="111">
        <v>1</v>
      </c>
      <c r="Y18" s="18"/>
      <c r="Z18" s="18"/>
      <c r="AA18" s="18"/>
      <c r="AB18" s="18"/>
      <c r="AC18" s="155">
        <v>1</v>
      </c>
      <c r="AD18" s="155">
        <v>0</v>
      </c>
      <c r="AE18" s="18"/>
      <c r="AF18" s="18"/>
      <c r="AG18" s="18"/>
      <c r="AH18" s="17"/>
      <c r="AI18" s="54">
        <f t="shared" si="2"/>
        <v>53</v>
      </c>
      <c r="AJ18" s="56">
        <f t="shared" si="3"/>
        <v>15</v>
      </c>
      <c r="AK18" s="46"/>
      <c r="AL18" s="17"/>
      <c r="AM18" s="46"/>
      <c r="AN18" s="17"/>
      <c r="AO18" s="48">
        <f t="shared" si="4"/>
        <v>123</v>
      </c>
      <c r="AP18" s="32">
        <f t="shared" si="5"/>
        <v>14</v>
      </c>
    </row>
    <row r="19" spans="1:42" s="15" customFormat="1" ht="20.100000000000001" customHeight="1" thickBot="1" x14ac:dyDescent="0.25">
      <c r="A19" s="70">
        <v>4</v>
      </c>
      <c r="B19" s="71" t="s">
        <v>97</v>
      </c>
      <c r="C19" s="71" t="s">
        <v>116</v>
      </c>
      <c r="D19" s="70">
        <v>4</v>
      </c>
      <c r="E19" s="112">
        <v>1</v>
      </c>
      <c r="F19" s="111">
        <v>1</v>
      </c>
      <c r="G19" s="122">
        <v>0</v>
      </c>
      <c r="H19" s="18"/>
      <c r="I19" s="18"/>
      <c r="J19" s="136">
        <v>0</v>
      </c>
      <c r="K19" s="136">
        <v>0</v>
      </c>
      <c r="L19" s="143">
        <v>1</v>
      </c>
      <c r="M19" s="143">
        <v>0</v>
      </c>
      <c r="N19" s="18"/>
      <c r="O19" s="18"/>
      <c r="P19" s="18"/>
      <c r="Q19" s="18"/>
      <c r="R19" s="18"/>
      <c r="S19" s="18"/>
      <c r="T19" s="17"/>
      <c r="U19" s="46">
        <f t="shared" si="0"/>
        <v>57</v>
      </c>
      <c r="V19" s="20">
        <f t="shared" si="1"/>
        <v>12</v>
      </c>
      <c r="W19" s="112">
        <v>1</v>
      </c>
      <c r="X19" s="111">
        <v>1</v>
      </c>
      <c r="Y19" s="18"/>
      <c r="Z19" s="18"/>
      <c r="AA19" s="18"/>
      <c r="AB19" s="18"/>
      <c r="AC19" s="155">
        <v>1</v>
      </c>
      <c r="AD19" s="155">
        <v>0</v>
      </c>
      <c r="AE19" s="18"/>
      <c r="AF19" s="18"/>
      <c r="AG19" s="18"/>
      <c r="AH19" s="17"/>
      <c r="AI19" s="54">
        <f t="shared" si="2"/>
        <v>65</v>
      </c>
      <c r="AJ19" s="56">
        <f t="shared" si="3"/>
        <v>12</v>
      </c>
      <c r="AK19" s="46"/>
      <c r="AL19" s="17"/>
      <c r="AM19" s="46">
        <f>VLOOKUP(AK19,$AL$61:$AM$73,2,FALSE)+AL19*AL$2</f>
        <v>0</v>
      </c>
      <c r="AN19" s="17">
        <f>RANK(AM19,$AM$5:$AM$59,FALSE)</f>
        <v>1</v>
      </c>
      <c r="AO19" s="48">
        <f t="shared" si="4"/>
        <v>122</v>
      </c>
      <c r="AP19" s="32">
        <f t="shared" si="5"/>
        <v>15</v>
      </c>
    </row>
    <row r="20" spans="1:42" s="15" customFormat="1" ht="20.100000000000001" customHeight="1" thickBot="1" x14ac:dyDescent="0.25">
      <c r="A20" s="70">
        <v>20</v>
      </c>
      <c r="B20" s="71" t="s">
        <v>113</v>
      </c>
      <c r="C20" s="71" t="s">
        <v>117</v>
      </c>
      <c r="D20" s="70">
        <v>4</v>
      </c>
      <c r="E20" s="110"/>
      <c r="F20" s="111"/>
      <c r="G20" s="122"/>
      <c r="H20" s="18"/>
      <c r="I20" s="18"/>
      <c r="J20" s="136"/>
      <c r="K20" s="136"/>
      <c r="L20" s="143"/>
      <c r="M20" s="143"/>
      <c r="N20" s="18"/>
      <c r="O20" s="18"/>
      <c r="P20" s="18"/>
      <c r="Q20" s="18"/>
      <c r="R20" s="18"/>
      <c r="S20" s="18"/>
      <c r="T20" s="17"/>
      <c r="U20" s="46">
        <f t="shared" si="0"/>
        <v>0</v>
      </c>
      <c r="V20" s="20">
        <f t="shared" si="1"/>
        <v>17</v>
      </c>
      <c r="W20" s="112">
        <v>1</v>
      </c>
      <c r="X20" s="111">
        <v>1</v>
      </c>
      <c r="Y20" s="18"/>
      <c r="Z20" s="18"/>
      <c r="AA20" s="18"/>
      <c r="AB20" s="18"/>
      <c r="AC20" s="155">
        <v>1</v>
      </c>
      <c r="AD20" s="155">
        <v>1</v>
      </c>
      <c r="AE20" s="18"/>
      <c r="AF20" s="18"/>
      <c r="AG20" s="18"/>
      <c r="AH20" s="17"/>
      <c r="AI20" s="54">
        <f t="shared" si="2"/>
        <v>100</v>
      </c>
      <c r="AJ20" s="56">
        <f t="shared" si="3"/>
        <v>1</v>
      </c>
      <c r="AK20" s="46"/>
      <c r="AL20" s="17"/>
      <c r="AM20" s="46"/>
      <c r="AN20" s="17"/>
      <c r="AO20" s="48">
        <f t="shared" si="4"/>
        <v>100</v>
      </c>
      <c r="AP20" s="32">
        <f t="shared" si="5"/>
        <v>16</v>
      </c>
    </row>
    <row r="21" spans="1:42" s="15" customFormat="1" ht="20.100000000000001" customHeight="1" thickBot="1" x14ac:dyDescent="0.25">
      <c r="A21" s="70">
        <v>14</v>
      </c>
      <c r="B21" s="71" t="s">
        <v>107</v>
      </c>
      <c r="C21" s="71" t="s">
        <v>117</v>
      </c>
      <c r="D21" s="70">
        <v>1</v>
      </c>
      <c r="E21" s="110">
        <v>0</v>
      </c>
      <c r="F21" s="111">
        <v>0</v>
      </c>
      <c r="G21" s="122">
        <v>0</v>
      </c>
      <c r="H21" s="18"/>
      <c r="I21" s="18"/>
      <c r="J21" s="136">
        <v>0</v>
      </c>
      <c r="K21" s="136">
        <v>0</v>
      </c>
      <c r="L21" s="143">
        <v>0</v>
      </c>
      <c r="M21" s="143">
        <v>0</v>
      </c>
      <c r="N21" s="18"/>
      <c r="O21" s="18"/>
      <c r="P21" s="18"/>
      <c r="Q21" s="18"/>
      <c r="R21" s="18"/>
      <c r="S21" s="18"/>
      <c r="T21" s="17"/>
      <c r="U21" s="46">
        <f t="shared" si="0"/>
        <v>0</v>
      </c>
      <c r="V21" s="20">
        <f t="shared" si="1"/>
        <v>17</v>
      </c>
      <c r="W21" s="112">
        <v>1</v>
      </c>
      <c r="X21" s="111">
        <v>1</v>
      </c>
      <c r="Y21" s="18"/>
      <c r="Z21" s="18"/>
      <c r="AA21" s="18"/>
      <c r="AB21" s="18"/>
      <c r="AC21" s="155">
        <v>1</v>
      </c>
      <c r="AD21" s="155">
        <v>0</v>
      </c>
      <c r="AE21" s="18"/>
      <c r="AF21" s="18"/>
      <c r="AG21" s="18"/>
      <c r="AH21" s="17"/>
      <c r="AI21" s="54">
        <f t="shared" si="2"/>
        <v>65</v>
      </c>
      <c r="AJ21" s="56">
        <f t="shared" si="3"/>
        <v>12</v>
      </c>
      <c r="AK21" s="46"/>
      <c r="AL21" s="17"/>
      <c r="AM21" s="46"/>
      <c r="AN21" s="17"/>
      <c r="AO21" s="48">
        <f t="shared" si="4"/>
        <v>65</v>
      </c>
      <c r="AP21" s="32">
        <f t="shared" si="5"/>
        <v>17</v>
      </c>
    </row>
    <row r="22" spans="1:42" s="15" customFormat="1" ht="20.100000000000001" customHeight="1" thickBot="1" x14ac:dyDescent="0.25">
      <c r="A22" s="70">
        <v>16</v>
      </c>
      <c r="B22" s="71" t="s">
        <v>109</v>
      </c>
      <c r="C22" s="71" t="s">
        <v>117</v>
      </c>
      <c r="D22" s="70">
        <v>1</v>
      </c>
      <c r="E22" s="112">
        <v>0</v>
      </c>
      <c r="F22" s="111">
        <v>1</v>
      </c>
      <c r="G22" s="122">
        <v>0</v>
      </c>
      <c r="H22" s="18"/>
      <c r="I22" s="18"/>
      <c r="J22" s="136">
        <v>0</v>
      </c>
      <c r="K22" s="136">
        <v>0</v>
      </c>
      <c r="L22" s="143">
        <v>0</v>
      </c>
      <c r="M22" s="143">
        <v>0</v>
      </c>
      <c r="N22" s="18"/>
      <c r="O22" s="18"/>
      <c r="P22" s="18"/>
      <c r="Q22" s="18"/>
      <c r="R22" s="18"/>
      <c r="S22" s="18"/>
      <c r="T22" s="17"/>
      <c r="U22" s="46">
        <f t="shared" si="0"/>
        <v>15</v>
      </c>
      <c r="V22" s="20">
        <f t="shared" si="1"/>
        <v>16</v>
      </c>
      <c r="W22" s="112">
        <v>0</v>
      </c>
      <c r="X22" s="111">
        <v>0</v>
      </c>
      <c r="Y22" s="18"/>
      <c r="Z22" s="18"/>
      <c r="AA22" s="18"/>
      <c r="AB22" s="18"/>
      <c r="AC22" s="155">
        <v>0</v>
      </c>
      <c r="AD22" s="155">
        <v>0</v>
      </c>
      <c r="AE22" s="18"/>
      <c r="AF22" s="18"/>
      <c r="AG22" s="18"/>
      <c r="AH22" s="17"/>
      <c r="AI22" s="54">
        <f t="shared" si="2"/>
        <v>0</v>
      </c>
      <c r="AJ22" s="56">
        <f t="shared" si="3"/>
        <v>18</v>
      </c>
      <c r="AK22" s="46"/>
      <c r="AL22" s="17"/>
      <c r="AM22" s="46"/>
      <c r="AN22" s="17"/>
      <c r="AO22" s="48">
        <f t="shared" si="4"/>
        <v>15</v>
      </c>
      <c r="AP22" s="32">
        <f t="shared" si="5"/>
        <v>18</v>
      </c>
    </row>
    <row r="23" spans="1:42" s="15" customFormat="1" ht="20.100000000000001" customHeight="1" thickBot="1" x14ac:dyDescent="0.25">
      <c r="A23" s="70">
        <v>15</v>
      </c>
      <c r="B23" s="71" t="s">
        <v>108</v>
      </c>
      <c r="C23" s="71" t="s">
        <v>117</v>
      </c>
      <c r="D23" s="70">
        <v>1</v>
      </c>
      <c r="E23" s="112">
        <v>0</v>
      </c>
      <c r="F23" s="111">
        <v>0</v>
      </c>
      <c r="G23" s="122">
        <v>0</v>
      </c>
      <c r="H23" s="18"/>
      <c r="I23" s="18"/>
      <c r="J23" s="136">
        <v>0</v>
      </c>
      <c r="K23" s="136">
        <v>0</v>
      </c>
      <c r="L23" s="143">
        <v>0</v>
      </c>
      <c r="M23" s="143">
        <v>0</v>
      </c>
      <c r="N23" s="18"/>
      <c r="O23" s="18"/>
      <c r="P23" s="18"/>
      <c r="Q23" s="18"/>
      <c r="R23" s="18"/>
      <c r="S23" s="18"/>
      <c r="T23" s="17"/>
      <c r="U23" s="46">
        <f t="shared" si="0"/>
        <v>0</v>
      </c>
      <c r="V23" s="20">
        <f t="shared" si="1"/>
        <v>17</v>
      </c>
      <c r="W23" s="112">
        <v>0</v>
      </c>
      <c r="X23" s="111">
        <v>0</v>
      </c>
      <c r="Y23" s="18"/>
      <c r="Z23" s="18"/>
      <c r="AA23" s="18"/>
      <c r="AB23" s="18"/>
      <c r="AC23" s="155">
        <v>0</v>
      </c>
      <c r="AD23" s="155">
        <v>0</v>
      </c>
      <c r="AE23" s="18"/>
      <c r="AF23" s="18"/>
      <c r="AG23" s="18"/>
      <c r="AH23" s="17"/>
      <c r="AI23" s="54">
        <f t="shared" si="2"/>
        <v>0</v>
      </c>
      <c r="AJ23" s="56">
        <f t="shared" si="3"/>
        <v>18</v>
      </c>
      <c r="AK23" s="46"/>
      <c r="AL23" s="17"/>
      <c r="AM23" s="46"/>
      <c r="AN23" s="17"/>
      <c r="AO23" s="48">
        <f t="shared" si="4"/>
        <v>0</v>
      </c>
      <c r="AP23" s="32">
        <f t="shared" si="5"/>
        <v>19</v>
      </c>
    </row>
    <row r="24" spans="1:42" s="15" customFormat="1" ht="20.100000000000001" customHeight="1" thickBot="1" x14ac:dyDescent="0.25">
      <c r="A24" s="70">
        <v>17</v>
      </c>
      <c r="B24" s="71" t="s">
        <v>110</v>
      </c>
      <c r="C24" s="71" t="s">
        <v>117</v>
      </c>
      <c r="D24" s="70">
        <v>1</v>
      </c>
      <c r="E24" s="110">
        <v>0</v>
      </c>
      <c r="F24" s="111">
        <v>0</v>
      </c>
      <c r="G24" s="122">
        <v>0</v>
      </c>
      <c r="H24" s="18"/>
      <c r="I24" s="18"/>
      <c r="J24" s="136">
        <v>0</v>
      </c>
      <c r="K24" s="136">
        <v>0</v>
      </c>
      <c r="L24" s="143">
        <v>0</v>
      </c>
      <c r="M24" s="143">
        <v>0</v>
      </c>
      <c r="N24" s="18"/>
      <c r="O24" s="18"/>
      <c r="P24" s="18"/>
      <c r="Q24" s="18"/>
      <c r="R24" s="18"/>
      <c r="S24" s="18"/>
      <c r="T24" s="17"/>
      <c r="U24" s="46">
        <f t="shared" si="0"/>
        <v>0</v>
      </c>
      <c r="V24" s="20">
        <f t="shared" si="1"/>
        <v>17</v>
      </c>
      <c r="W24" s="112">
        <v>0</v>
      </c>
      <c r="X24" s="111">
        <v>0</v>
      </c>
      <c r="Y24" s="18"/>
      <c r="Z24" s="18"/>
      <c r="AA24" s="18"/>
      <c r="AB24" s="18"/>
      <c r="AC24" s="155">
        <v>0</v>
      </c>
      <c r="AD24" s="155">
        <v>0</v>
      </c>
      <c r="AE24" s="18"/>
      <c r="AF24" s="18"/>
      <c r="AG24" s="18"/>
      <c r="AH24" s="17"/>
      <c r="AI24" s="54">
        <f t="shared" si="2"/>
        <v>0</v>
      </c>
      <c r="AJ24" s="56">
        <f t="shared" si="3"/>
        <v>18</v>
      </c>
      <c r="AK24" s="46"/>
      <c r="AL24" s="17"/>
      <c r="AM24" s="46"/>
      <c r="AN24" s="17"/>
      <c r="AO24" s="48">
        <f t="shared" si="4"/>
        <v>0</v>
      </c>
      <c r="AP24" s="32">
        <f t="shared" si="5"/>
        <v>19</v>
      </c>
    </row>
    <row r="25" spans="1:42" s="15" customFormat="1" ht="20.100000000000001" customHeight="1" x14ac:dyDescent="0.2">
      <c r="A25" s="70">
        <v>21</v>
      </c>
      <c r="B25" s="71" t="s">
        <v>114</v>
      </c>
      <c r="C25" s="71" t="s">
        <v>117</v>
      </c>
      <c r="D25" s="70">
        <v>1</v>
      </c>
      <c r="E25" s="110">
        <v>0</v>
      </c>
      <c r="F25" s="111">
        <v>0</v>
      </c>
      <c r="G25" s="122">
        <v>0</v>
      </c>
      <c r="H25" s="18"/>
      <c r="I25" s="18"/>
      <c r="J25" s="136">
        <v>0</v>
      </c>
      <c r="K25" s="136">
        <v>0</v>
      </c>
      <c r="L25" s="143">
        <v>0</v>
      </c>
      <c r="M25" s="143">
        <v>0</v>
      </c>
      <c r="N25" s="18"/>
      <c r="O25" s="18"/>
      <c r="P25" s="18"/>
      <c r="Q25" s="18"/>
      <c r="R25" s="18"/>
      <c r="S25" s="18"/>
      <c r="T25" s="17"/>
      <c r="U25" s="46">
        <f t="shared" si="0"/>
        <v>0</v>
      </c>
      <c r="V25" s="20">
        <f t="shared" si="1"/>
        <v>17</v>
      </c>
      <c r="W25" s="112">
        <v>0</v>
      </c>
      <c r="X25" s="111">
        <v>0</v>
      </c>
      <c r="Y25" s="18"/>
      <c r="Z25" s="18"/>
      <c r="AA25" s="18"/>
      <c r="AB25" s="18"/>
      <c r="AC25" s="155">
        <v>0</v>
      </c>
      <c r="AD25" s="155">
        <v>0</v>
      </c>
      <c r="AE25" s="18"/>
      <c r="AF25" s="18"/>
      <c r="AG25" s="18"/>
      <c r="AH25" s="17"/>
      <c r="AI25" s="54">
        <f t="shared" si="2"/>
        <v>0</v>
      </c>
      <c r="AJ25" s="56">
        <f t="shared" si="3"/>
        <v>18</v>
      </c>
      <c r="AK25" s="46"/>
      <c r="AL25" s="17"/>
      <c r="AM25" s="46"/>
      <c r="AN25" s="17"/>
      <c r="AO25" s="48">
        <f t="shared" si="4"/>
        <v>0</v>
      </c>
      <c r="AP25" s="32">
        <f t="shared" si="5"/>
        <v>19</v>
      </c>
    </row>
    <row r="26" spans="1:42" s="15" customFormat="1" ht="20.100000000000001" customHeight="1" x14ac:dyDescent="0.2">
      <c r="A26" s="44"/>
      <c r="B26" s="65"/>
      <c r="C26" s="65"/>
      <c r="D26" s="63"/>
      <c r="E26" s="112"/>
      <c r="F26" s="111"/>
      <c r="G26" s="122"/>
      <c r="H26" s="18"/>
      <c r="I26" s="18"/>
      <c r="J26" s="136"/>
      <c r="K26" s="136"/>
      <c r="L26" s="143"/>
      <c r="M26" s="143"/>
      <c r="N26" s="18"/>
      <c r="O26" s="18"/>
      <c r="P26" s="18"/>
      <c r="Q26" s="18"/>
      <c r="R26" s="18"/>
      <c r="S26" s="18"/>
      <c r="T26" s="17"/>
      <c r="U26" s="46"/>
      <c r="V26" s="17"/>
      <c r="W26" s="112"/>
      <c r="X26" s="111"/>
      <c r="Y26" s="18"/>
      <c r="Z26" s="18"/>
      <c r="AA26" s="18"/>
      <c r="AB26" s="18"/>
      <c r="AC26" s="155"/>
      <c r="AD26" s="155"/>
      <c r="AE26" s="18"/>
      <c r="AF26" s="18"/>
      <c r="AG26" s="18"/>
      <c r="AH26" s="17"/>
      <c r="AI26" s="46"/>
      <c r="AJ26" s="17"/>
      <c r="AK26" s="46"/>
      <c r="AL26" s="17"/>
      <c r="AM26" s="46"/>
      <c r="AN26" s="17"/>
      <c r="AO26" s="48"/>
      <c r="AP26" s="49"/>
    </row>
    <row r="27" spans="1:42" s="15" customFormat="1" ht="20.100000000000001" customHeight="1" x14ac:dyDescent="0.2">
      <c r="A27" s="44"/>
      <c r="B27" s="65"/>
      <c r="C27" s="65"/>
      <c r="D27" s="63"/>
      <c r="E27" s="112"/>
      <c r="F27" s="111"/>
      <c r="G27" s="122"/>
      <c r="H27" s="18"/>
      <c r="I27" s="18"/>
      <c r="J27" s="136"/>
      <c r="K27" s="136"/>
      <c r="L27" s="143"/>
      <c r="M27" s="143"/>
      <c r="N27" s="18"/>
      <c r="O27" s="18"/>
      <c r="P27" s="18"/>
      <c r="Q27" s="18"/>
      <c r="R27" s="18"/>
      <c r="S27" s="18"/>
      <c r="T27" s="17"/>
      <c r="U27" s="46"/>
      <c r="V27" s="17"/>
      <c r="W27" s="112"/>
      <c r="X27" s="111"/>
      <c r="Y27" s="18"/>
      <c r="Z27" s="18"/>
      <c r="AA27" s="18"/>
      <c r="AB27" s="18"/>
      <c r="AC27" s="155"/>
      <c r="AD27" s="155"/>
      <c r="AE27" s="18"/>
      <c r="AF27" s="18"/>
      <c r="AG27" s="18"/>
      <c r="AH27" s="17"/>
      <c r="AI27" s="46"/>
      <c r="AJ27" s="17"/>
      <c r="AK27" s="46"/>
      <c r="AL27" s="17"/>
      <c r="AM27" s="46"/>
      <c r="AN27" s="17"/>
      <c r="AO27" s="48"/>
      <c r="AP27" s="49"/>
    </row>
    <row r="28" spans="1:42" s="15" customFormat="1" ht="20.100000000000001" customHeight="1" x14ac:dyDescent="0.2">
      <c r="A28" s="44"/>
      <c r="B28" s="65"/>
      <c r="C28" s="65"/>
      <c r="D28" s="63"/>
      <c r="E28" s="110"/>
      <c r="F28" s="111"/>
      <c r="G28" s="122"/>
      <c r="H28" s="18"/>
      <c r="I28" s="18"/>
      <c r="J28" s="136"/>
      <c r="K28" s="136"/>
      <c r="L28" s="143"/>
      <c r="M28" s="143"/>
      <c r="N28" s="18"/>
      <c r="O28" s="18"/>
      <c r="P28" s="18"/>
      <c r="Q28" s="18"/>
      <c r="R28" s="18"/>
      <c r="S28" s="18"/>
      <c r="T28" s="17"/>
      <c r="U28" s="46"/>
      <c r="V28" s="17"/>
      <c r="W28" s="112"/>
      <c r="X28" s="111"/>
      <c r="Y28" s="18"/>
      <c r="Z28" s="18"/>
      <c r="AA28" s="18"/>
      <c r="AB28" s="18"/>
      <c r="AC28" s="155"/>
      <c r="AD28" s="155"/>
      <c r="AE28" s="18"/>
      <c r="AF28" s="18"/>
      <c r="AG28" s="18"/>
      <c r="AH28" s="17"/>
      <c r="AI28" s="46"/>
      <c r="AJ28" s="17"/>
      <c r="AK28" s="46"/>
      <c r="AL28" s="17"/>
      <c r="AM28" s="46"/>
      <c r="AN28" s="17"/>
      <c r="AO28" s="48"/>
      <c r="AP28" s="49"/>
    </row>
    <row r="29" spans="1:42" s="15" customFormat="1" ht="20.100000000000001" customHeight="1" x14ac:dyDescent="0.2">
      <c r="A29" s="44"/>
      <c r="B29" s="65"/>
      <c r="C29" s="65"/>
      <c r="D29" s="63"/>
      <c r="E29" s="110"/>
      <c r="F29" s="111"/>
      <c r="G29" s="122"/>
      <c r="H29" s="18"/>
      <c r="I29" s="18"/>
      <c r="J29" s="136"/>
      <c r="K29" s="136"/>
      <c r="L29" s="143"/>
      <c r="M29" s="143"/>
      <c r="N29" s="18"/>
      <c r="O29" s="18"/>
      <c r="P29" s="18"/>
      <c r="Q29" s="18"/>
      <c r="R29" s="18"/>
      <c r="S29" s="18"/>
      <c r="T29" s="17"/>
      <c r="U29" s="46"/>
      <c r="V29" s="17"/>
      <c r="W29" s="112"/>
      <c r="X29" s="111"/>
      <c r="Y29" s="18"/>
      <c r="Z29" s="18"/>
      <c r="AA29" s="18"/>
      <c r="AB29" s="18"/>
      <c r="AC29" s="155"/>
      <c r="AD29" s="155"/>
      <c r="AE29" s="18"/>
      <c r="AF29" s="18"/>
      <c r="AG29" s="18"/>
      <c r="AH29" s="17"/>
      <c r="AI29" s="46"/>
      <c r="AJ29" s="17"/>
      <c r="AK29" s="46"/>
      <c r="AL29" s="17"/>
      <c r="AM29" s="46"/>
      <c r="AN29" s="17"/>
      <c r="AO29" s="48"/>
      <c r="AP29" s="49"/>
    </row>
    <row r="30" spans="1:42" s="15" customFormat="1" ht="20.100000000000001" customHeight="1" x14ac:dyDescent="0.2">
      <c r="A30" s="44"/>
      <c r="B30" s="65"/>
      <c r="C30" s="65"/>
      <c r="D30" s="63"/>
      <c r="E30" s="112"/>
      <c r="F30" s="111"/>
      <c r="G30" s="122"/>
      <c r="H30" s="18"/>
      <c r="I30" s="18"/>
      <c r="J30" s="136"/>
      <c r="K30" s="136"/>
      <c r="L30" s="143"/>
      <c r="M30" s="143"/>
      <c r="N30" s="18"/>
      <c r="O30" s="18"/>
      <c r="P30" s="18"/>
      <c r="Q30" s="18"/>
      <c r="R30" s="18"/>
      <c r="S30" s="18"/>
      <c r="T30" s="17"/>
      <c r="U30" s="46"/>
      <c r="V30" s="17"/>
      <c r="W30" s="112"/>
      <c r="X30" s="111"/>
      <c r="Y30" s="18"/>
      <c r="Z30" s="18"/>
      <c r="AA30" s="18"/>
      <c r="AB30" s="18"/>
      <c r="AC30" s="155"/>
      <c r="AD30" s="155"/>
      <c r="AE30" s="18"/>
      <c r="AF30" s="18"/>
      <c r="AG30" s="18"/>
      <c r="AH30" s="17"/>
      <c r="AI30" s="46"/>
      <c r="AJ30" s="17"/>
      <c r="AK30" s="46"/>
      <c r="AL30" s="17"/>
      <c r="AM30" s="46"/>
      <c r="AN30" s="17"/>
      <c r="AO30" s="48"/>
      <c r="AP30" s="49"/>
    </row>
    <row r="31" spans="1:42" s="15" customFormat="1" ht="20.100000000000001" customHeight="1" x14ac:dyDescent="0.2">
      <c r="A31" s="44"/>
      <c r="B31" s="65"/>
      <c r="C31" s="65"/>
      <c r="D31" s="63"/>
      <c r="E31" s="112"/>
      <c r="F31" s="111"/>
      <c r="G31" s="122"/>
      <c r="H31" s="18"/>
      <c r="I31" s="18"/>
      <c r="J31" s="136"/>
      <c r="K31" s="136"/>
      <c r="L31" s="143"/>
      <c r="M31" s="143"/>
      <c r="N31" s="18"/>
      <c r="O31" s="18"/>
      <c r="P31" s="18"/>
      <c r="Q31" s="18"/>
      <c r="R31" s="18"/>
      <c r="S31" s="18"/>
      <c r="T31" s="17"/>
      <c r="U31" s="46"/>
      <c r="V31" s="17"/>
      <c r="W31" s="112"/>
      <c r="X31" s="111"/>
      <c r="Y31" s="18"/>
      <c r="Z31" s="18"/>
      <c r="AA31" s="18"/>
      <c r="AB31" s="18"/>
      <c r="AC31" s="155"/>
      <c r="AD31" s="155"/>
      <c r="AE31" s="18"/>
      <c r="AF31" s="18"/>
      <c r="AG31" s="18"/>
      <c r="AH31" s="17"/>
      <c r="AI31" s="46"/>
      <c r="AJ31" s="17"/>
      <c r="AK31" s="46"/>
      <c r="AL31" s="17"/>
      <c r="AM31" s="46"/>
      <c r="AN31" s="17"/>
      <c r="AO31" s="48"/>
      <c r="AP31" s="49"/>
    </row>
    <row r="32" spans="1:42" s="15" customFormat="1" ht="20.100000000000001" customHeight="1" x14ac:dyDescent="0.2">
      <c r="A32" s="44"/>
      <c r="B32" s="65"/>
      <c r="C32" s="65"/>
      <c r="D32" s="63"/>
      <c r="E32" s="110"/>
      <c r="F32" s="111"/>
      <c r="G32" s="122"/>
      <c r="H32" s="18"/>
      <c r="I32" s="18"/>
      <c r="J32" s="136"/>
      <c r="K32" s="136"/>
      <c r="L32" s="143"/>
      <c r="M32" s="143"/>
      <c r="N32" s="18"/>
      <c r="O32" s="18"/>
      <c r="P32" s="18"/>
      <c r="Q32" s="18"/>
      <c r="R32" s="18"/>
      <c r="S32" s="18"/>
      <c r="T32" s="17"/>
      <c r="U32" s="46"/>
      <c r="V32" s="17"/>
      <c r="W32" s="112"/>
      <c r="X32" s="111"/>
      <c r="Y32" s="18"/>
      <c r="Z32" s="18"/>
      <c r="AA32" s="18"/>
      <c r="AB32" s="18"/>
      <c r="AC32" s="155"/>
      <c r="AD32" s="155"/>
      <c r="AE32" s="18"/>
      <c r="AF32" s="18"/>
      <c r="AG32" s="18"/>
      <c r="AH32" s="17"/>
      <c r="AI32" s="46"/>
      <c r="AJ32" s="17"/>
      <c r="AK32" s="46"/>
      <c r="AL32" s="17"/>
      <c r="AM32" s="46"/>
      <c r="AN32" s="17"/>
      <c r="AO32" s="48"/>
      <c r="AP32" s="49"/>
    </row>
    <row r="33" spans="1:42" s="15" customFormat="1" ht="20.100000000000001" customHeight="1" x14ac:dyDescent="0.2">
      <c r="A33" s="44"/>
      <c r="B33" s="65"/>
      <c r="C33" s="65"/>
      <c r="D33" s="63"/>
      <c r="E33" s="110"/>
      <c r="F33" s="111"/>
      <c r="G33" s="122"/>
      <c r="H33" s="18"/>
      <c r="I33" s="18"/>
      <c r="J33" s="136"/>
      <c r="K33" s="136"/>
      <c r="L33" s="143"/>
      <c r="M33" s="143"/>
      <c r="N33" s="18"/>
      <c r="O33" s="18"/>
      <c r="P33" s="18"/>
      <c r="Q33" s="18"/>
      <c r="R33" s="18"/>
      <c r="S33" s="18"/>
      <c r="T33" s="17"/>
      <c r="U33" s="46"/>
      <c r="V33" s="17"/>
      <c r="W33" s="112"/>
      <c r="X33" s="111"/>
      <c r="Y33" s="18"/>
      <c r="Z33" s="18"/>
      <c r="AA33" s="18"/>
      <c r="AB33" s="18"/>
      <c r="AC33" s="155"/>
      <c r="AD33" s="155"/>
      <c r="AE33" s="18"/>
      <c r="AF33" s="18"/>
      <c r="AG33" s="18"/>
      <c r="AH33" s="17"/>
      <c r="AI33" s="46"/>
      <c r="AJ33" s="17"/>
      <c r="AK33" s="46"/>
      <c r="AL33" s="17"/>
      <c r="AM33" s="46"/>
      <c r="AN33" s="17"/>
      <c r="AO33" s="48"/>
      <c r="AP33" s="49"/>
    </row>
    <row r="34" spans="1:42" s="15" customFormat="1" ht="20.100000000000001" customHeight="1" x14ac:dyDescent="0.2">
      <c r="A34" s="44"/>
      <c r="B34" s="65"/>
      <c r="C34" s="65"/>
      <c r="D34" s="63"/>
      <c r="E34" s="112"/>
      <c r="F34" s="111"/>
      <c r="G34" s="122"/>
      <c r="H34" s="18"/>
      <c r="I34" s="18"/>
      <c r="J34" s="136"/>
      <c r="K34" s="136"/>
      <c r="L34" s="143"/>
      <c r="M34" s="143"/>
      <c r="N34" s="18"/>
      <c r="O34" s="18"/>
      <c r="P34" s="18"/>
      <c r="Q34" s="18"/>
      <c r="R34" s="18"/>
      <c r="S34" s="18"/>
      <c r="T34" s="17"/>
      <c r="U34" s="46"/>
      <c r="V34" s="17"/>
      <c r="W34" s="112"/>
      <c r="X34" s="111"/>
      <c r="Y34" s="18"/>
      <c r="Z34" s="18"/>
      <c r="AA34" s="18"/>
      <c r="AB34" s="18"/>
      <c r="AC34" s="155"/>
      <c r="AD34" s="155"/>
      <c r="AE34" s="18"/>
      <c r="AF34" s="18"/>
      <c r="AG34" s="18"/>
      <c r="AH34" s="17"/>
      <c r="AI34" s="46"/>
      <c r="AJ34" s="17"/>
      <c r="AK34" s="46"/>
      <c r="AL34" s="17"/>
      <c r="AM34" s="46"/>
      <c r="AN34" s="17"/>
      <c r="AO34" s="48"/>
      <c r="AP34" s="49"/>
    </row>
    <row r="35" spans="1:42" s="15" customFormat="1" ht="20.100000000000001" customHeight="1" x14ac:dyDescent="0.2">
      <c r="A35" s="44"/>
      <c r="B35" s="65"/>
      <c r="C35" s="65"/>
      <c r="D35" s="63"/>
      <c r="E35" s="112"/>
      <c r="F35" s="111"/>
      <c r="G35" s="122"/>
      <c r="H35" s="18"/>
      <c r="I35" s="18"/>
      <c r="J35" s="136"/>
      <c r="K35" s="136"/>
      <c r="L35" s="143"/>
      <c r="M35" s="143"/>
      <c r="N35" s="18"/>
      <c r="O35" s="18"/>
      <c r="P35" s="18"/>
      <c r="Q35" s="18"/>
      <c r="R35" s="18"/>
      <c r="S35" s="18"/>
      <c r="T35" s="17"/>
      <c r="U35" s="46"/>
      <c r="V35" s="17"/>
      <c r="W35" s="112"/>
      <c r="X35" s="111"/>
      <c r="Y35" s="18"/>
      <c r="Z35" s="18"/>
      <c r="AA35" s="18"/>
      <c r="AB35" s="18"/>
      <c r="AC35" s="155"/>
      <c r="AD35" s="155"/>
      <c r="AE35" s="18"/>
      <c r="AF35" s="18"/>
      <c r="AG35" s="18"/>
      <c r="AH35" s="17"/>
      <c r="AI35" s="46"/>
      <c r="AJ35" s="17"/>
      <c r="AK35" s="46"/>
      <c r="AL35" s="17"/>
      <c r="AM35" s="46"/>
      <c r="AN35" s="17"/>
      <c r="AO35" s="48"/>
      <c r="AP35" s="49"/>
    </row>
    <row r="36" spans="1:42" s="15" customFormat="1" ht="20.100000000000001" customHeight="1" x14ac:dyDescent="0.2">
      <c r="A36" s="44"/>
      <c r="B36" s="65"/>
      <c r="C36" s="65"/>
      <c r="D36" s="63"/>
      <c r="E36" s="110"/>
      <c r="F36" s="111"/>
      <c r="G36" s="122"/>
      <c r="H36" s="18"/>
      <c r="I36" s="18"/>
      <c r="J36" s="136"/>
      <c r="K36" s="136"/>
      <c r="L36" s="143"/>
      <c r="M36" s="143"/>
      <c r="N36" s="18"/>
      <c r="O36" s="18"/>
      <c r="P36" s="18"/>
      <c r="Q36" s="18"/>
      <c r="R36" s="18"/>
      <c r="S36" s="18"/>
      <c r="T36" s="17"/>
      <c r="U36" s="46"/>
      <c r="V36" s="17"/>
      <c r="W36" s="112"/>
      <c r="X36" s="111"/>
      <c r="Y36" s="18"/>
      <c r="Z36" s="18"/>
      <c r="AA36" s="18"/>
      <c r="AB36" s="18"/>
      <c r="AC36" s="155"/>
      <c r="AD36" s="155"/>
      <c r="AE36" s="18"/>
      <c r="AF36" s="18"/>
      <c r="AG36" s="18"/>
      <c r="AH36" s="17"/>
      <c r="AI36" s="46"/>
      <c r="AJ36" s="17"/>
      <c r="AK36" s="46"/>
      <c r="AL36" s="17"/>
      <c r="AM36" s="46"/>
      <c r="AN36" s="17"/>
      <c r="AO36" s="48"/>
      <c r="AP36" s="49"/>
    </row>
    <row r="37" spans="1:42" s="15" customFormat="1" ht="20.100000000000001" customHeight="1" x14ac:dyDescent="0.2">
      <c r="A37" s="44"/>
      <c r="B37" s="65"/>
      <c r="C37" s="65"/>
      <c r="D37" s="63"/>
      <c r="E37" s="110"/>
      <c r="F37" s="111"/>
      <c r="G37" s="122"/>
      <c r="H37" s="18"/>
      <c r="I37" s="18"/>
      <c r="J37" s="136"/>
      <c r="K37" s="136"/>
      <c r="L37" s="143"/>
      <c r="M37" s="143"/>
      <c r="N37" s="18"/>
      <c r="O37" s="18"/>
      <c r="P37" s="18"/>
      <c r="Q37" s="18"/>
      <c r="R37" s="18"/>
      <c r="S37" s="18"/>
      <c r="T37" s="17"/>
      <c r="U37" s="46"/>
      <c r="V37" s="17"/>
      <c r="W37" s="112"/>
      <c r="X37" s="111"/>
      <c r="Y37" s="18"/>
      <c r="Z37" s="18"/>
      <c r="AA37" s="18"/>
      <c r="AB37" s="18"/>
      <c r="AC37" s="155"/>
      <c r="AD37" s="155"/>
      <c r="AE37" s="18"/>
      <c r="AF37" s="18"/>
      <c r="AG37" s="18"/>
      <c r="AH37" s="17"/>
      <c r="AI37" s="46"/>
      <c r="AJ37" s="17"/>
      <c r="AK37" s="46"/>
      <c r="AL37" s="17"/>
      <c r="AM37" s="46"/>
      <c r="AN37" s="17"/>
      <c r="AO37" s="48"/>
      <c r="AP37" s="49"/>
    </row>
    <row r="38" spans="1:42" s="15" customFormat="1" ht="20.100000000000001" customHeight="1" x14ac:dyDescent="0.2">
      <c r="A38" s="44"/>
      <c r="B38" s="65"/>
      <c r="C38" s="65"/>
      <c r="D38" s="63"/>
      <c r="E38" s="112"/>
      <c r="F38" s="111"/>
      <c r="G38" s="122"/>
      <c r="H38" s="18"/>
      <c r="I38" s="18"/>
      <c r="J38" s="136"/>
      <c r="K38" s="136"/>
      <c r="L38" s="143"/>
      <c r="M38" s="143"/>
      <c r="N38" s="18"/>
      <c r="O38" s="18"/>
      <c r="P38" s="18"/>
      <c r="Q38" s="18"/>
      <c r="R38" s="18"/>
      <c r="S38" s="18"/>
      <c r="T38" s="17"/>
      <c r="U38" s="46"/>
      <c r="V38" s="17"/>
      <c r="W38" s="112"/>
      <c r="X38" s="111"/>
      <c r="Y38" s="18"/>
      <c r="Z38" s="18"/>
      <c r="AA38" s="18"/>
      <c r="AB38" s="18"/>
      <c r="AC38" s="155"/>
      <c r="AD38" s="155"/>
      <c r="AE38" s="18"/>
      <c r="AF38" s="18"/>
      <c r="AG38" s="18"/>
      <c r="AH38" s="17"/>
      <c r="AI38" s="46"/>
      <c r="AJ38" s="17"/>
      <c r="AK38" s="46"/>
      <c r="AL38" s="17"/>
      <c r="AM38" s="46"/>
      <c r="AN38" s="17"/>
      <c r="AO38" s="48"/>
      <c r="AP38" s="49"/>
    </row>
    <row r="39" spans="1:42" s="15" customFormat="1" ht="20.100000000000001" customHeight="1" x14ac:dyDescent="0.2">
      <c r="A39" s="44"/>
      <c r="B39" s="65"/>
      <c r="C39" s="65"/>
      <c r="D39" s="63"/>
      <c r="E39" s="112"/>
      <c r="F39" s="111"/>
      <c r="G39" s="122"/>
      <c r="H39" s="18"/>
      <c r="I39" s="18"/>
      <c r="J39" s="136"/>
      <c r="K39" s="136"/>
      <c r="L39" s="143"/>
      <c r="M39" s="143"/>
      <c r="N39" s="18"/>
      <c r="O39" s="18"/>
      <c r="P39" s="18"/>
      <c r="Q39" s="18"/>
      <c r="R39" s="18"/>
      <c r="S39" s="18"/>
      <c r="T39" s="17"/>
      <c r="U39" s="46"/>
      <c r="V39" s="17"/>
      <c r="W39" s="112"/>
      <c r="X39" s="111"/>
      <c r="Y39" s="18"/>
      <c r="Z39" s="18"/>
      <c r="AA39" s="18"/>
      <c r="AB39" s="18"/>
      <c r="AC39" s="155"/>
      <c r="AD39" s="155"/>
      <c r="AE39" s="18"/>
      <c r="AF39" s="18"/>
      <c r="AG39" s="18"/>
      <c r="AH39" s="17"/>
      <c r="AI39" s="46"/>
      <c r="AJ39" s="17"/>
      <c r="AK39" s="46"/>
      <c r="AL39" s="17"/>
      <c r="AM39" s="46"/>
      <c r="AN39" s="17"/>
      <c r="AO39" s="48"/>
      <c r="AP39" s="49"/>
    </row>
    <row r="40" spans="1:42" s="15" customFormat="1" ht="20.100000000000001" customHeight="1" x14ac:dyDescent="0.2">
      <c r="A40" s="44"/>
      <c r="B40" s="65"/>
      <c r="C40" s="65"/>
      <c r="D40" s="63"/>
      <c r="E40" s="110"/>
      <c r="F40" s="111"/>
      <c r="G40" s="122"/>
      <c r="H40" s="18"/>
      <c r="I40" s="18"/>
      <c r="J40" s="136"/>
      <c r="K40" s="136"/>
      <c r="L40" s="143"/>
      <c r="M40" s="143"/>
      <c r="N40" s="18"/>
      <c r="O40" s="18"/>
      <c r="P40" s="18"/>
      <c r="Q40" s="18"/>
      <c r="R40" s="18"/>
      <c r="S40" s="18"/>
      <c r="T40" s="17"/>
      <c r="U40" s="46"/>
      <c r="V40" s="17"/>
      <c r="W40" s="112"/>
      <c r="X40" s="111"/>
      <c r="Y40" s="18"/>
      <c r="Z40" s="18"/>
      <c r="AA40" s="18"/>
      <c r="AB40" s="18"/>
      <c r="AC40" s="155"/>
      <c r="AD40" s="155"/>
      <c r="AE40" s="18"/>
      <c r="AF40" s="18"/>
      <c r="AG40" s="18"/>
      <c r="AH40" s="17"/>
      <c r="AI40" s="46"/>
      <c r="AJ40" s="17"/>
      <c r="AK40" s="46"/>
      <c r="AL40" s="17"/>
      <c r="AM40" s="46"/>
      <c r="AN40" s="17"/>
      <c r="AO40" s="48"/>
      <c r="AP40" s="49"/>
    </row>
    <row r="41" spans="1:42" s="15" customFormat="1" ht="20.100000000000001" customHeight="1" x14ac:dyDescent="0.2">
      <c r="A41" s="44"/>
      <c r="B41" s="65"/>
      <c r="C41" s="65"/>
      <c r="D41" s="63"/>
      <c r="E41" s="110"/>
      <c r="F41" s="111"/>
      <c r="G41" s="122"/>
      <c r="H41" s="18"/>
      <c r="I41" s="18"/>
      <c r="J41" s="136"/>
      <c r="K41" s="136"/>
      <c r="L41" s="143"/>
      <c r="M41" s="143"/>
      <c r="N41" s="18"/>
      <c r="O41" s="18"/>
      <c r="P41" s="18"/>
      <c r="Q41" s="18"/>
      <c r="R41" s="18"/>
      <c r="S41" s="18"/>
      <c r="T41" s="17"/>
      <c r="U41" s="46"/>
      <c r="V41" s="17"/>
      <c r="W41" s="112"/>
      <c r="X41" s="111"/>
      <c r="Y41" s="18"/>
      <c r="Z41" s="18"/>
      <c r="AA41" s="18"/>
      <c r="AB41" s="18"/>
      <c r="AC41" s="155"/>
      <c r="AD41" s="155"/>
      <c r="AE41" s="18"/>
      <c r="AF41" s="18"/>
      <c r="AG41" s="18"/>
      <c r="AH41" s="17"/>
      <c r="AI41" s="46"/>
      <c r="AJ41" s="17"/>
      <c r="AK41" s="46"/>
      <c r="AL41" s="17"/>
      <c r="AM41" s="46"/>
      <c r="AN41" s="17"/>
      <c r="AO41" s="48"/>
      <c r="AP41" s="49"/>
    </row>
    <row r="42" spans="1:42" s="15" customFormat="1" ht="20.100000000000001" customHeight="1" x14ac:dyDescent="0.2">
      <c r="A42" s="44"/>
      <c r="B42" s="65"/>
      <c r="C42" s="65"/>
      <c r="D42" s="63"/>
      <c r="E42" s="112"/>
      <c r="F42" s="111"/>
      <c r="G42" s="122"/>
      <c r="H42" s="18"/>
      <c r="I42" s="18"/>
      <c r="J42" s="136"/>
      <c r="K42" s="136"/>
      <c r="L42" s="143"/>
      <c r="M42" s="143"/>
      <c r="N42" s="18"/>
      <c r="O42" s="18"/>
      <c r="P42" s="18"/>
      <c r="Q42" s="18"/>
      <c r="R42" s="18"/>
      <c r="S42" s="18"/>
      <c r="T42" s="17"/>
      <c r="U42" s="46"/>
      <c r="V42" s="17"/>
      <c r="W42" s="112"/>
      <c r="X42" s="111"/>
      <c r="Y42" s="18"/>
      <c r="Z42" s="18"/>
      <c r="AA42" s="18"/>
      <c r="AB42" s="18"/>
      <c r="AC42" s="155"/>
      <c r="AD42" s="155"/>
      <c r="AE42" s="18"/>
      <c r="AF42" s="18"/>
      <c r="AG42" s="18"/>
      <c r="AH42" s="17"/>
      <c r="AI42" s="46"/>
      <c r="AJ42" s="17"/>
      <c r="AK42" s="46"/>
      <c r="AL42" s="17"/>
      <c r="AM42" s="46"/>
      <c r="AN42" s="17"/>
      <c r="AO42" s="48"/>
      <c r="AP42" s="49"/>
    </row>
    <row r="43" spans="1:42" s="15" customFormat="1" ht="20.100000000000001" customHeight="1" x14ac:dyDescent="0.2">
      <c r="A43" s="44"/>
      <c r="B43" s="65"/>
      <c r="C43" s="65"/>
      <c r="D43" s="63"/>
      <c r="E43" s="112"/>
      <c r="F43" s="111"/>
      <c r="G43" s="122"/>
      <c r="H43" s="18"/>
      <c r="I43" s="18"/>
      <c r="J43" s="136"/>
      <c r="K43" s="136"/>
      <c r="L43" s="143"/>
      <c r="M43" s="143"/>
      <c r="N43" s="18"/>
      <c r="O43" s="18"/>
      <c r="P43" s="18"/>
      <c r="Q43" s="18"/>
      <c r="R43" s="18"/>
      <c r="S43" s="18"/>
      <c r="T43" s="17"/>
      <c r="U43" s="46"/>
      <c r="V43" s="17"/>
      <c r="W43" s="112"/>
      <c r="X43" s="111"/>
      <c r="Y43" s="18"/>
      <c r="Z43" s="18"/>
      <c r="AA43" s="18"/>
      <c r="AB43" s="18"/>
      <c r="AC43" s="155"/>
      <c r="AD43" s="155"/>
      <c r="AE43" s="18"/>
      <c r="AF43" s="18"/>
      <c r="AG43" s="18"/>
      <c r="AH43" s="17"/>
      <c r="AI43" s="46"/>
      <c r="AJ43" s="17"/>
      <c r="AK43" s="46"/>
      <c r="AL43" s="17"/>
      <c r="AM43" s="46"/>
      <c r="AN43" s="17"/>
      <c r="AO43" s="48"/>
      <c r="AP43" s="49"/>
    </row>
    <row r="44" spans="1:42" s="15" customFormat="1" ht="20.100000000000001" customHeight="1" x14ac:dyDescent="0.2">
      <c r="A44" s="44"/>
      <c r="B44" s="65"/>
      <c r="C44" s="65"/>
      <c r="D44" s="63"/>
      <c r="E44" s="110"/>
      <c r="F44" s="111"/>
      <c r="G44" s="122"/>
      <c r="H44" s="18"/>
      <c r="I44" s="18"/>
      <c r="J44" s="136"/>
      <c r="K44" s="136"/>
      <c r="L44" s="143"/>
      <c r="M44" s="143"/>
      <c r="N44" s="18"/>
      <c r="O44" s="18"/>
      <c r="P44" s="18"/>
      <c r="Q44" s="18"/>
      <c r="R44" s="18"/>
      <c r="S44" s="18"/>
      <c r="T44" s="17"/>
      <c r="U44" s="46"/>
      <c r="V44" s="17"/>
      <c r="W44" s="112"/>
      <c r="X44" s="111"/>
      <c r="Y44" s="18"/>
      <c r="Z44" s="18"/>
      <c r="AA44" s="18"/>
      <c r="AB44" s="18"/>
      <c r="AC44" s="155"/>
      <c r="AD44" s="155"/>
      <c r="AE44" s="18"/>
      <c r="AF44" s="18"/>
      <c r="AG44" s="18"/>
      <c r="AH44" s="17"/>
      <c r="AI44" s="46"/>
      <c r="AJ44" s="17"/>
      <c r="AK44" s="46"/>
      <c r="AL44" s="17"/>
      <c r="AM44" s="46"/>
      <c r="AN44" s="17"/>
      <c r="AO44" s="48"/>
      <c r="AP44" s="49"/>
    </row>
    <row r="45" spans="1:42" s="15" customFormat="1" ht="20.100000000000001" customHeight="1" x14ac:dyDescent="0.2">
      <c r="A45" s="44"/>
      <c r="B45" s="65"/>
      <c r="C45" s="65"/>
      <c r="D45" s="63"/>
      <c r="E45" s="110"/>
      <c r="F45" s="111"/>
      <c r="G45" s="122"/>
      <c r="H45" s="18"/>
      <c r="I45" s="18"/>
      <c r="J45" s="136"/>
      <c r="K45" s="136"/>
      <c r="L45" s="143"/>
      <c r="M45" s="143"/>
      <c r="N45" s="18"/>
      <c r="O45" s="18"/>
      <c r="P45" s="18"/>
      <c r="Q45" s="18"/>
      <c r="R45" s="18"/>
      <c r="S45" s="18"/>
      <c r="T45" s="17"/>
      <c r="U45" s="46"/>
      <c r="V45" s="17"/>
      <c r="W45" s="112"/>
      <c r="X45" s="111"/>
      <c r="Y45" s="18"/>
      <c r="Z45" s="18"/>
      <c r="AA45" s="18"/>
      <c r="AB45" s="18"/>
      <c r="AC45" s="155"/>
      <c r="AD45" s="155"/>
      <c r="AE45" s="18"/>
      <c r="AF45" s="18"/>
      <c r="AG45" s="18"/>
      <c r="AH45" s="17"/>
      <c r="AI45" s="46"/>
      <c r="AJ45" s="17"/>
      <c r="AK45" s="46"/>
      <c r="AL45" s="17"/>
      <c r="AM45" s="46"/>
      <c r="AN45" s="17"/>
      <c r="AO45" s="48"/>
      <c r="AP45" s="49"/>
    </row>
    <row r="46" spans="1:42" s="15" customFormat="1" ht="20.100000000000001" customHeight="1" x14ac:dyDescent="0.2">
      <c r="A46" s="44"/>
      <c r="B46" s="65"/>
      <c r="C46" s="65"/>
      <c r="D46" s="63"/>
      <c r="E46" s="110"/>
      <c r="F46" s="111"/>
      <c r="G46" s="122"/>
      <c r="H46" s="18"/>
      <c r="I46" s="18"/>
      <c r="J46" s="136"/>
      <c r="K46" s="136"/>
      <c r="L46" s="143"/>
      <c r="M46" s="143"/>
      <c r="N46" s="18"/>
      <c r="O46" s="18"/>
      <c r="P46" s="18"/>
      <c r="Q46" s="18"/>
      <c r="R46" s="18"/>
      <c r="S46" s="18"/>
      <c r="T46" s="17"/>
      <c r="U46" s="46"/>
      <c r="V46" s="17"/>
      <c r="W46" s="112"/>
      <c r="X46" s="111"/>
      <c r="Y46" s="18"/>
      <c r="Z46" s="18"/>
      <c r="AA46" s="18"/>
      <c r="AB46" s="18"/>
      <c r="AC46" s="155"/>
      <c r="AD46" s="155"/>
      <c r="AE46" s="18"/>
      <c r="AF46" s="18"/>
      <c r="AG46" s="18"/>
      <c r="AH46" s="17"/>
      <c r="AI46" s="46"/>
      <c r="AJ46" s="17"/>
      <c r="AK46" s="46"/>
      <c r="AL46" s="17"/>
      <c r="AM46" s="46"/>
      <c r="AN46" s="17"/>
      <c r="AO46" s="48"/>
      <c r="AP46" s="49"/>
    </row>
    <row r="47" spans="1:42" s="15" customFormat="1" ht="20.100000000000001" customHeight="1" x14ac:dyDescent="0.2">
      <c r="A47" s="44"/>
      <c r="B47" s="65"/>
      <c r="C47" s="65"/>
      <c r="D47" s="63"/>
      <c r="E47" s="112"/>
      <c r="F47" s="111"/>
      <c r="G47" s="122"/>
      <c r="H47" s="18"/>
      <c r="I47" s="18"/>
      <c r="J47" s="136"/>
      <c r="K47" s="136"/>
      <c r="L47" s="143"/>
      <c r="M47" s="143"/>
      <c r="N47" s="18"/>
      <c r="O47" s="18"/>
      <c r="P47" s="18"/>
      <c r="Q47" s="18"/>
      <c r="R47" s="18"/>
      <c r="S47" s="18"/>
      <c r="T47" s="17"/>
      <c r="U47" s="46"/>
      <c r="V47" s="17"/>
      <c r="W47" s="112"/>
      <c r="X47" s="111"/>
      <c r="Y47" s="18"/>
      <c r="Z47" s="18"/>
      <c r="AA47" s="18"/>
      <c r="AB47" s="18"/>
      <c r="AC47" s="155"/>
      <c r="AD47" s="155"/>
      <c r="AE47" s="18"/>
      <c r="AF47" s="18"/>
      <c r="AG47" s="18"/>
      <c r="AH47" s="17"/>
      <c r="AI47" s="46"/>
      <c r="AJ47" s="17"/>
      <c r="AK47" s="46"/>
      <c r="AL47" s="17"/>
      <c r="AM47" s="46"/>
      <c r="AN47" s="17"/>
      <c r="AO47" s="48"/>
      <c r="AP47" s="49"/>
    </row>
    <row r="48" spans="1:42" s="15" customFormat="1" ht="20.100000000000001" customHeight="1" x14ac:dyDescent="0.2">
      <c r="A48" s="44"/>
      <c r="B48" s="65"/>
      <c r="C48" s="65"/>
      <c r="D48" s="63"/>
      <c r="E48" s="112"/>
      <c r="F48" s="111"/>
      <c r="G48" s="122"/>
      <c r="H48" s="18"/>
      <c r="I48" s="18"/>
      <c r="J48" s="136"/>
      <c r="K48" s="136"/>
      <c r="L48" s="143"/>
      <c r="M48" s="143"/>
      <c r="N48" s="18"/>
      <c r="O48" s="18"/>
      <c r="P48" s="18"/>
      <c r="Q48" s="18"/>
      <c r="R48" s="18"/>
      <c r="S48" s="18"/>
      <c r="T48" s="17"/>
      <c r="U48" s="46"/>
      <c r="V48" s="17"/>
      <c r="W48" s="112"/>
      <c r="X48" s="111"/>
      <c r="Y48" s="18"/>
      <c r="Z48" s="18"/>
      <c r="AA48" s="18"/>
      <c r="AB48" s="18"/>
      <c r="AC48" s="155"/>
      <c r="AD48" s="155"/>
      <c r="AE48" s="18"/>
      <c r="AF48" s="18"/>
      <c r="AG48" s="18"/>
      <c r="AH48" s="17"/>
      <c r="AI48" s="46"/>
      <c r="AJ48" s="17"/>
      <c r="AK48" s="46"/>
      <c r="AL48" s="17"/>
      <c r="AM48" s="46"/>
      <c r="AN48" s="17"/>
      <c r="AO48" s="48"/>
      <c r="AP48" s="49"/>
    </row>
    <row r="49" spans="1:42" s="15" customFormat="1" ht="20.100000000000001" customHeight="1" x14ac:dyDescent="0.2">
      <c r="A49" s="44"/>
      <c r="B49" s="65"/>
      <c r="C49" s="65"/>
      <c r="D49" s="63"/>
      <c r="E49" s="110"/>
      <c r="F49" s="111"/>
      <c r="G49" s="122"/>
      <c r="H49" s="18"/>
      <c r="I49" s="18"/>
      <c r="J49" s="136"/>
      <c r="K49" s="136"/>
      <c r="L49" s="143"/>
      <c r="M49" s="143"/>
      <c r="N49" s="18"/>
      <c r="O49" s="18"/>
      <c r="P49" s="18"/>
      <c r="Q49" s="18"/>
      <c r="R49" s="18"/>
      <c r="S49" s="18"/>
      <c r="T49" s="17"/>
      <c r="U49" s="46"/>
      <c r="V49" s="17"/>
      <c r="W49" s="112"/>
      <c r="X49" s="111"/>
      <c r="Y49" s="18"/>
      <c r="Z49" s="18"/>
      <c r="AA49" s="18"/>
      <c r="AB49" s="18"/>
      <c r="AC49" s="155"/>
      <c r="AD49" s="155"/>
      <c r="AE49" s="18"/>
      <c r="AF49" s="18"/>
      <c r="AG49" s="18"/>
      <c r="AH49" s="17"/>
      <c r="AI49" s="46"/>
      <c r="AJ49" s="17"/>
      <c r="AK49" s="46"/>
      <c r="AL49" s="17"/>
      <c r="AM49" s="46"/>
      <c r="AN49" s="17"/>
      <c r="AO49" s="48"/>
      <c r="AP49" s="49"/>
    </row>
    <row r="50" spans="1:42" s="15" customFormat="1" ht="20.100000000000001" customHeight="1" x14ac:dyDescent="0.2">
      <c r="A50" s="44"/>
      <c r="B50" s="65"/>
      <c r="C50" s="65"/>
      <c r="D50" s="63"/>
      <c r="E50" s="110"/>
      <c r="F50" s="111"/>
      <c r="G50" s="122"/>
      <c r="H50" s="18"/>
      <c r="I50" s="18"/>
      <c r="J50" s="136"/>
      <c r="K50" s="136"/>
      <c r="L50" s="143"/>
      <c r="M50" s="143"/>
      <c r="N50" s="18"/>
      <c r="O50" s="18"/>
      <c r="P50" s="18"/>
      <c r="Q50" s="18"/>
      <c r="R50" s="18"/>
      <c r="S50" s="18"/>
      <c r="T50" s="17"/>
      <c r="U50" s="46"/>
      <c r="V50" s="17"/>
      <c r="W50" s="112"/>
      <c r="X50" s="111"/>
      <c r="Y50" s="18"/>
      <c r="Z50" s="18"/>
      <c r="AA50" s="18"/>
      <c r="AB50" s="18"/>
      <c r="AC50" s="155"/>
      <c r="AD50" s="155"/>
      <c r="AE50" s="18"/>
      <c r="AF50" s="18"/>
      <c r="AG50" s="18"/>
      <c r="AH50" s="17"/>
      <c r="AI50" s="46"/>
      <c r="AJ50" s="17"/>
      <c r="AK50" s="46"/>
      <c r="AL50" s="17"/>
      <c r="AM50" s="46"/>
      <c r="AN50" s="17"/>
      <c r="AO50" s="48"/>
      <c r="AP50" s="49"/>
    </row>
    <row r="51" spans="1:42" s="15" customFormat="1" ht="20.100000000000001" customHeight="1" x14ac:dyDescent="0.2">
      <c r="A51" s="44"/>
      <c r="B51" s="65"/>
      <c r="C51" s="65"/>
      <c r="D51" s="63"/>
      <c r="E51" s="112"/>
      <c r="F51" s="111"/>
      <c r="G51" s="122"/>
      <c r="H51" s="18"/>
      <c r="I51" s="18"/>
      <c r="J51" s="136"/>
      <c r="K51" s="136"/>
      <c r="L51" s="143"/>
      <c r="M51" s="143"/>
      <c r="N51" s="18"/>
      <c r="O51" s="18"/>
      <c r="P51" s="18"/>
      <c r="Q51" s="18"/>
      <c r="R51" s="18"/>
      <c r="S51" s="18"/>
      <c r="T51" s="17"/>
      <c r="U51" s="46"/>
      <c r="V51" s="17"/>
      <c r="W51" s="112"/>
      <c r="X51" s="111"/>
      <c r="Y51" s="18"/>
      <c r="Z51" s="18"/>
      <c r="AA51" s="18"/>
      <c r="AB51" s="18"/>
      <c r="AC51" s="155"/>
      <c r="AD51" s="155"/>
      <c r="AE51" s="18"/>
      <c r="AF51" s="18"/>
      <c r="AG51" s="18"/>
      <c r="AH51" s="17"/>
      <c r="AI51" s="46"/>
      <c r="AJ51" s="17"/>
      <c r="AK51" s="46"/>
      <c r="AL51" s="17"/>
      <c r="AM51" s="46"/>
      <c r="AN51" s="17"/>
      <c r="AO51" s="48"/>
      <c r="AP51" s="49"/>
    </row>
    <row r="52" spans="1:42" s="15" customFormat="1" ht="20.100000000000001" customHeight="1" x14ac:dyDescent="0.2">
      <c r="A52" s="44"/>
      <c r="B52" s="65"/>
      <c r="C52" s="65"/>
      <c r="D52" s="63"/>
      <c r="E52" s="112"/>
      <c r="F52" s="111"/>
      <c r="G52" s="122"/>
      <c r="H52" s="18"/>
      <c r="I52" s="18"/>
      <c r="J52" s="136"/>
      <c r="K52" s="136"/>
      <c r="L52" s="143"/>
      <c r="M52" s="143"/>
      <c r="N52" s="18"/>
      <c r="O52" s="18"/>
      <c r="P52" s="18"/>
      <c r="Q52" s="18"/>
      <c r="R52" s="18"/>
      <c r="S52" s="18"/>
      <c r="T52" s="17"/>
      <c r="U52" s="46"/>
      <c r="V52" s="17"/>
      <c r="W52" s="112"/>
      <c r="X52" s="111"/>
      <c r="Y52" s="18"/>
      <c r="Z52" s="18"/>
      <c r="AA52" s="18"/>
      <c r="AB52" s="18"/>
      <c r="AC52" s="155"/>
      <c r="AD52" s="155"/>
      <c r="AE52" s="18"/>
      <c r="AF52" s="18"/>
      <c r="AG52" s="18"/>
      <c r="AH52" s="17"/>
      <c r="AI52" s="46"/>
      <c r="AJ52" s="17"/>
      <c r="AK52" s="46"/>
      <c r="AL52" s="17"/>
      <c r="AM52" s="46"/>
      <c r="AN52" s="17"/>
      <c r="AO52" s="48"/>
      <c r="AP52" s="49"/>
    </row>
    <row r="53" spans="1:42" s="15" customFormat="1" ht="20.100000000000001" customHeight="1" x14ac:dyDescent="0.2">
      <c r="A53" s="44"/>
      <c r="B53" s="65"/>
      <c r="C53" s="65"/>
      <c r="D53" s="63"/>
      <c r="E53" s="110"/>
      <c r="F53" s="111"/>
      <c r="G53" s="122"/>
      <c r="H53" s="18"/>
      <c r="I53" s="18"/>
      <c r="J53" s="136"/>
      <c r="K53" s="136"/>
      <c r="L53" s="143"/>
      <c r="M53" s="143"/>
      <c r="N53" s="18"/>
      <c r="O53" s="18"/>
      <c r="P53" s="18"/>
      <c r="Q53" s="18"/>
      <c r="R53" s="18"/>
      <c r="S53" s="18"/>
      <c r="T53" s="17"/>
      <c r="U53" s="46"/>
      <c r="V53" s="17"/>
      <c r="W53" s="112"/>
      <c r="X53" s="111"/>
      <c r="Y53" s="18"/>
      <c r="Z53" s="18"/>
      <c r="AA53" s="18"/>
      <c r="AB53" s="18"/>
      <c r="AC53" s="155"/>
      <c r="AD53" s="155"/>
      <c r="AE53" s="18"/>
      <c r="AF53" s="18"/>
      <c r="AG53" s="18"/>
      <c r="AH53" s="17"/>
      <c r="AI53" s="46"/>
      <c r="AJ53" s="17"/>
      <c r="AK53" s="46"/>
      <c r="AL53" s="17"/>
      <c r="AM53" s="46"/>
      <c r="AN53" s="17"/>
      <c r="AO53" s="48"/>
      <c r="AP53" s="49"/>
    </row>
    <row r="54" spans="1:42" s="15" customFormat="1" ht="20.100000000000001" customHeight="1" x14ac:dyDescent="0.2">
      <c r="A54" s="44"/>
      <c r="B54" s="65"/>
      <c r="C54" s="65"/>
      <c r="D54" s="63"/>
      <c r="E54" s="110"/>
      <c r="F54" s="111"/>
      <c r="G54" s="122"/>
      <c r="H54" s="18"/>
      <c r="I54" s="18"/>
      <c r="J54" s="136"/>
      <c r="K54" s="136"/>
      <c r="L54" s="143"/>
      <c r="M54" s="143"/>
      <c r="N54" s="18"/>
      <c r="O54" s="18"/>
      <c r="P54" s="18"/>
      <c r="Q54" s="18"/>
      <c r="R54" s="18"/>
      <c r="S54" s="18"/>
      <c r="T54" s="17"/>
      <c r="U54" s="46"/>
      <c r="V54" s="17"/>
      <c r="W54" s="112"/>
      <c r="X54" s="111"/>
      <c r="Y54" s="18"/>
      <c r="Z54" s="18"/>
      <c r="AA54" s="18"/>
      <c r="AB54" s="18"/>
      <c r="AC54" s="155"/>
      <c r="AD54" s="155"/>
      <c r="AE54" s="18"/>
      <c r="AF54" s="18"/>
      <c r="AG54" s="18"/>
      <c r="AH54" s="17"/>
      <c r="AI54" s="46"/>
      <c r="AJ54" s="17"/>
      <c r="AK54" s="46"/>
      <c r="AL54" s="17"/>
      <c r="AM54" s="46"/>
      <c r="AN54" s="17"/>
      <c r="AO54" s="48"/>
      <c r="AP54" s="49"/>
    </row>
    <row r="55" spans="1:42" s="15" customFormat="1" ht="20.100000000000001" customHeight="1" x14ac:dyDescent="0.2">
      <c r="A55" s="44"/>
      <c r="B55" s="65"/>
      <c r="C55" s="65"/>
      <c r="D55" s="63"/>
      <c r="E55" s="110"/>
      <c r="F55" s="111"/>
      <c r="G55" s="122"/>
      <c r="H55" s="18"/>
      <c r="I55" s="18"/>
      <c r="J55" s="136"/>
      <c r="K55" s="136"/>
      <c r="L55" s="143"/>
      <c r="M55" s="143"/>
      <c r="N55" s="18"/>
      <c r="O55" s="18"/>
      <c r="P55" s="18"/>
      <c r="Q55" s="18"/>
      <c r="R55" s="18"/>
      <c r="S55" s="18"/>
      <c r="T55" s="17"/>
      <c r="U55" s="46"/>
      <c r="V55" s="17"/>
      <c r="W55" s="112"/>
      <c r="X55" s="111"/>
      <c r="Y55" s="18"/>
      <c r="Z55" s="18"/>
      <c r="AA55" s="18"/>
      <c r="AB55" s="18"/>
      <c r="AC55" s="155"/>
      <c r="AD55" s="155"/>
      <c r="AE55" s="18"/>
      <c r="AF55" s="18"/>
      <c r="AG55" s="18"/>
      <c r="AH55" s="17"/>
      <c r="AI55" s="46"/>
      <c r="AJ55" s="17"/>
      <c r="AK55" s="46"/>
      <c r="AL55" s="17"/>
      <c r="AM55" s="46"/>
      <c r="AN55" s="17"/>
      <c r="AO55" s="48"/>
      <c r="AP55" s="49"/>
    </row>
    <row r="56" spans="1:42" s="15" customFormat="1" ht="20.100000000000001" customHeight="1" x14ac:dyDescent="0.2">
      <c r="A56" s="44"/>
      <c r="B56" s="65"/>
      <c r="C56" s="65"/>
      <c r="D56" s="63"/>
      <c r="E56" s="110"/>
      <c r="F56" s="111"/>
      <c r="G56" s="122"/>
      <c r="H56" s="18"/>
      <c r="I56" s="18"/>
      <c r="J56" s="136"/>
      <c r="K56" s="136"/>
      <c r="L56" s="143"/>
      <c r="M56" s="143"/>
      <c r="N56" s="18"/>
      <c r="O56" s="18"/>
      <c r="P56" s="18"/>
      <c r="Q56" s="18"/>
      <c r="R56" s="18"/>
      <c r="S56" s="18"/>
      <c r="T56" s="17"/>
      <c r="U56" s="46"/>
      <c r="V56" s="17"/>
      <c r="W56" s="112"/>
      <c r="X56" s="111"/>
      <c r="Y56" s="18"/>
      <c r="Z56" s="18"/>
      <c r="AA56" s="18"/>
      <c r="AB56" s="18"/>
      <c r="AC56" s="155"/>
      <c r="AD56" s="155"/>
      <c r="AE56" s="18"/>
      <c r="AF56" s="18"/>
      <c r="AG56" s="18"/>
      <c r="AH56" s="17"/>
      <c r="AI56" s="46"/>
      <c r="AJ56" s="17"/>
      <c r="AK56" s="46"/>
      <c r="AL56" s="17"/>
      <c r="AM56" s="46"/>
      <c r="AN56" s="17"/>
      <c r="AO56" s="48"/>
      <c r="AP56" s="49"/>
    </row>
    <row r="57" spans="1:42" s="15" customFormat="1" ht="20.100000000000001" customHeight="1" x14ac:dyDescent="0.2">
      <c r="A57" s="44"/>
      <c r="B57" s="65"/>
      <c r="C57" s="65"/>
      <c r="D57" s="63"/>
      <c r="E57" s="110"/>
      <c r="F57" s="111"/>
      <c r="G57" s="122"/>
      <c r="H57" s="18"/>
      <c r="I57" s="18"/>
      <c r="J57" s="136"/>
      <c r="K57" s="136"/>
      <c r="L57" s="143"/>
      <c r="M57" s="143"/>
      <c r="N57" s="18"/>
      <c r="O57" s="18"/>
      <c r="P57" s="18"/>
      <c r="Q57" s="18"/>
      <c r="R57" s="18"/>
      <c r="S57" s="18"/>
      <c r="T57" s="17"/>
      <c r="U57" s="46"/>
      <c r="V57" s="17"/>
      <c r="W57" s="112"/>
      <c r="X57" s="111"/>
      <c r="Y57" s="18"/>
      <c r="Z57" s="18"/>
      <c r="AA57" s="18"/>
      <c r="AB57" s="18"/>
      <c r="AC57" s="155"/>
      <c r="AD57" s="155"/>
      <c r="AE57" s="18"/>
      <c r="AF57" s="18"/>
      <c r="AG57" s="18"/>
      <c r="AH57" s="17"/>
      <c r="AI57" s="46"/>
      <c r="AJ57" s="17"/>
      <c r="AK57" s="46"/>
      <c r="AL57" s="17"/>
      <c r="AM57" s="46"/>
      <c r="AN57" s="17"/>
      <c r="AO57" s="48"/>
      <c r="AP57" s="49"/>
    </row>
    <row r="58" spans="1:42" s="15" customFormat="1" ht="20.100000000000001" customHeight="1" x14ac:dyDescent="0.2">
      <c r="A58" s="44"/>
      <c r="B58" s="65"/>
      <c r="C58" s="65"/>
      <c r="D58" s="63"/>
      <c r="E58" s="110"/>
      <c r="F58" s="111"/>
      <c r="G58" s="122"/>
      <c r="H58" s="18"/>
      <c r="I58" s="18"/>
      <c r="J58" s="136"/>
      <c r="K58" s="136"/>
      <c r="L58" s="143"/>
      <c r="M58" s="143"/>
      <c r="N58" s="18"/>
      <c r="O58" s="18"/>
      <c r="P58" s="18"/>
      <c r="Q58" s="18"/>
      <c r="R58" s="18"/>
      <c r="S58" s="18"/>
      <c r="T58" s="17"/>
      <c r="U58" s="46"/>
      <c r="V58" s="17"/>
      <c r="W58" s="112"/>
      <c r="X58" s="111"/>
      <c r="Y58" s="18"/>
      <c r="Z58" s="18"/>
      <c r="AA58" s="18"/>
      <c r="AB58" s="18"/>
      <c r="AC58" s="155"/>
      <c r="AD58" s="155"/>
      <c r="AE58" s="18"/>
      <c r="AF58" s="18"/>
      <c r="AG58" s="18"/>
      <c r="AH58" s="17"/>
      <c r="AI58" s="46"/>
      <c r="AJ58" s="17"/>
      <c r="AK58" s="46"/>
      <c r="AL58" s="17"/>
      <c r="AM58" s="46"/>
      <c r="AN58" s="17"/>
      <c r="AO58" s="48"/>
      <c r="AP58" s="49"/>
    </row>
    <row r="59" spans="1:42" s="15" customFormat="1" ht="20.100000000000001" customHeight="1" thickBot="1" x14ac:dyDescent="0.25">
      <c r="A59" s="45"/>
      <c r="B59" s="68"/>
      <c r="C59" s="68"/>
      <c r="D59" s="64"/>
      <c r="E59" s="113"/>
      <c r="F59" s="114"/>
      <c r="G59" s="123"/>
      <c r="H59" s="29"/>
      <c r="I59" s="29"/>
      <c r="J59" s="137"/>
      <c r="K59" s="137"/>
      <c r="L59" s="144"/>
      <c r="M59" s="144"/>
      <c r="N59" s="29"/>
      <c r="O59" s="29"/>
      <c r="P59" s="29"/>
      <c r="Q59" s="29"/>
      <c r="R59" s="29"/>
      <c r="S59" s="29"/>
      <c r="T59" s="30"/>
      <c r="U59" s="47"/>
      <c r="V59" s="30"/>
      <c r="W59" s="151"/>
      <c r="X59" s="114"/>
      <c r="Y59" s="29"/>
      <c r="Z59" s="29"/>
      <c r="AA59" s="29"/>
      <c r="AB59" s="29"/>
      <c r="AC59" s="156"/>
      <c r="AD59" s="156"/>
      <c r="AE59" s="29"/>
      <c r="AF59" s="29"/>
      <c r="AG59" s="29"/>
      <c r="AH59" s="30"/>
      <c r="AI59" s="47"/>
      <c r="AJ59" s="30"/>
      <c r="AK59" s="47"/>
      <c r="AL59" s="30"/>
      <c r="AM59" s="47"/>
      <c r="AN59" s="30"/>
      <c r="AO59" s="50"/>
      <c r="AP59" s="51"/>
    </row>
    <row r="60" spans="1:42" s="13" customFormat="1" x14ac:dyDescent="0.2">
      <c r="A60"/>
      <c r="B60" s="12"/>
      <c r="C60" s="12"/>
      <c r="D60" s="12"/>
      <c r="E60" s="115"/>
      <c r="F60" s="115"/>
      <c r="G60" s="124"/>
      <c r="H60" s="8"/>
      <c r="I60" s="8"/>
      <c r="J60" s="138"/>
      <c r="K60" s="138"/>
      <c r="L60" s="145"/>
      <c r="M60" s="145"/>
      <c r="N60" s="8"/>
      <c r="O60" s="8"/>
      <c r="P60" s="8"/>
      <c r="Q60" s="8"/>
      <c r="R60" s="8"/>
      <c r="S60" s="8"/>
      <c r="T60" s="8"/>
      <c r="U60" s="8"/>
      <c r="V60" s="8"/>
      <c r="W60" s="115"/>
      <c r="X60" s="115"/>
      <c r="Y60" s="8"/>
      <c r="Z60" s="8"/>
      <c r="AA60" s="8"/>
      <c r="AB60" s="8"/>
      <c r="AC60" s="157"/>
      <c r="AD60" s="157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25"/>
      <c r="AP60" s="25"/>
    </row>
    <row r="61" spans="1:42" s="13" customFormat="1" x14ac:dyDescent="0.2">
      <c r="A61"/>
      <c r="B61" s="12"/>
      <c r="C61" s="12"/>
      <c r="D61" s="12"/>
      <c r="E61" s="115"/>
      <c r="F61" s="115"/>
      <c r="G61" s="124"/>
      <c r="H61" s="8"/>
      <c r="I61" s="8"/>
      <c r="J61" s="138"/>
      <c r="K61" s="138"/>
      <c r="L61" s="145"/>
      <c r="M61" s="145"/>
      <c r="N61" s="8"/>
      <c r="O61" s="8"/>
      <c r="P61" s="8"/>
      <c r="Q61" s="8"/>
      <c r="R61" s="8"/>
      <c r="S61" s="8"/>
      <c r="T61" s="8"/>
      <c r="U61" s="8"/>
      <c r="V61" s="8"/>
      <c r="W61" s="115"/>
      <c r="X61" s="115"/>
      <c r="Y61" s="8"/>
      <c r="Z61" s="8"/>
      <c r="AA61" s="8"/>
      <c r="AB61" s="8"/>
      <c r="AC61" s="157"/>
      <c r="AD61" s="157"/>
      <c r="AE61" s="8"/>
      <c r="AF61" s="8"/>
      <c r="AG61" s="8"/>
      <c r="AH61" s="8"/>
      <c r="AI61" s="8"/>
      <c r="AJ61" s="8"/>
      <c r="AL61" s="18">
        <v>0</v>
      </c>
      <c r="AM61" s="18">
        <v>0</v>
      </c>
      <c r="AN61" s="8"/>
      <c r="AO61" s="25"/>
      <c r="AP61" s="25"/>
    </row>
    <row r="62" spans="1:42" s="13" customFormat="1" ht="15" x14ac:dyDescent="0.2">
      <c r="A62" s="12"/>
      <c r="B62" s="270" t="s">
        <v>16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8"/>
      <c r="AL62" s="18">
        <v>1</v>
      </c>
      <c r="AM62" s="18">
        <v>14</v>
      </c>
      <c r="AN62" s="8"/>
      <c r="AO62" s="25"/>
      <c r="AP62" s="25"/>
    </row>
    <row r="63" spans="1:42" s="13" customFormat="1" x14ac:dyDescent="0.2">
      <c r="A63" s="12"/>
      <c r="B63" s="12"/>
      <c r="C63" s="12"/>
      <c r="D63" s="12"/>
      <c r="E63" s="115"/>
      <c r="F63" s="115"/>
      <c r="G63" s="124"/>
      <c r="H63" s="8"/>
      <c r="I63" s="8"/>
      <c r="J63" s="138"/>
      <c r="K63" s="138"/>
      <c r="L63" s="145"/>
      <c r="M63" s="145"/>
      <c r="N63" s="8"/>
      <c r="O63" s="8"/>
      <c r="P63" s="8"/>
      <c r="Q63" s="8"/>
      <c r="R63" s="8"/>
      <c r="S63" s="8"/>
      <c r="T63" s="8"/>
      <c r="U63" s="8"/>
      <c r="V63" s="8"/>
      <c r="W63" s="115"/>
      <c r="X63" s="115"/>
      <c r="Y63" s="8"/>
      <c r="Z63" s="8"/>
      <c r="AA63" s="8"/>
      <c r="AB63" s="8"/>
      <c r="AC63" s="157"/>
      <c r="AD63" s="157"/>
      <c r="AE63" s="8"/>
      <c r="AF63" s="8"/>
      <c r="AG63" s="8"/>
      <c r="AH63" s="8"/>
      <c r="AI63" s="8"/>
      <c r="AJ63" s="8"/>
      <c r="AK63" s="8"/>
      <c r="AL63" s="18">
        <v>2</v>
      </c>
      <c r="AM63" s="18">
        <v>28</v>
      </c>
      <c r="AN63" s="8"/>
      <c r="AO63" s="25"/>
      <c r="AP63" s="25"/>
    </row>
    <row r="64" spans="1:42" s="13" customFormat="1" x14ac:dyDescent="0.2">
      <c r="A64" s="12"/>
      <c r="B64" s="12"/>
      <c r="C64" s="12"/>
      <c r="D64" s="12"/>
      <c r="E64" s="115"/>
      <c r="F64" s="115"/>
      <c r="G64" s="124"/>
      <c r="H64" s="8"/>
      <c r="I64" s="8"/>
      <c r="J64" s="138"/>
      <c r="K64" s="138"/>
      <c r="L64" s="145"/>
      <c r="M64" s="145"/>
      <c r="N64" s="8"/>
      <c r="O64" s="8"/>
      <c r="P64" s="8"/>
      <c r="Q64" s="8"/>
      <c r="R64" s="8"/>
      <c r="S64" s="8"/>
      <c r="T64" s="8"/>
      <c r="U64" s="8"/>
      <c r="V64" s="8"/>
      <c r="W64" s="115"/>
      <c r="X64" s="115"/>
      <c r="Y64" s="8"/>
      <c r="Z64" s="8"/>
      <c r="AA64" s="8"/>
      <c r="AB64" s="8"/>
      <c r="AC64" s="157"/>
      <c r="AD64" s="157"/>
      <c r="AE64" s="8"/>
      <c r="AF64" s="8"/>
      <c r="AG64" s="8"/>
      <c r="AH64" s="8"/>
      <c r="AI64" s="8"/>
      <c r="AJ64" s="8"/>
      <c r="AK64" s="8"/>
      <c r="AL64" s="18">
        <v>3</v>
      </c>
      <c r="AM64" s="18">
        <v>42</v>
      </c>
      <c r="AN64" s="8"/>
      <c r="AO64" s="25"/>
      <c r="AP64" s="25"/>
    </row>
    <row r="65" spans="1:47" s="13" customFormat="1" x14ac:dyDescent="0.2">
      <c r="A65" s="12"/>
      <c r="B65" s="12"/>
      <c r="C65" s="12"/>
      <c r="D65" s="12"/>
      <c r="E65" s="115"/>
      <c r="F65" s="115"/>
      <c r="G65" s="124"/>
      <c r="H65" s="8"/>
      <c r="I65" s="8"/>
      <c r="J65" s="138"/>
      <c r="K65" s="138"/>
      <c r="L65" s="145"/>
      <c r="M65" s="145"/>
      <c r="N65" s="8"/>
      <c r="O65" s="8"/>
      <c r="P65" s="8"/>
      <c r="Q65" s="8"/>
      <c r="R65" s="8"/>
      <c r="S65" s="8"/>
      <c r="T65" s="8"/>
      <c r="U65" s="8"/>
      <c r="V65" s="8"/>
      <c r="W65" s="115"/>
      <c r="X65" s="115"/>
      <c r="Y65" s="8"/>
      <c r="Z65" s="8"/>
      <c r="AA65" s="8"/>
      <c r="AB65" s="8"/>
      <c r="AC65" s="157"/>
      <c r="AD65" s="157"/>
      <c r="AE65" s="8"/>
      <c r="AF65" s="8"/>
      <c r="AG65" s="8"/>
      <c r="AH65" s="8"/>
      <c r="AI65" s="8"/>
      <c r="AJ65" s="8"/>
      <c r="AK65" s="8"/>
      <c r="AL65" s="18">
        <v>4</v>
      </c>
      <c r="AM65" s="18">
        <v>56</v>
      </c>
      <c r="AN65" s="8"/>
      <c r="AO65" s="25"/>
      <c r="AP65" s="25"/>
    </row>
    <row r="66" spans="1:47" s="13" customFormat="1" ht="15" x14ac:dyDescent="0.2">
      <c r="A66" s="12"/>
      <c r="E66" s="116"/>
      <c r="F66" s="116"/>
      <c r="G66" s="125"/>
      <c r="J66" s="139"/>
      <c r="K66" s="139"/>
      <c r="L66" s="146"/>
      <c r="M66" s="146"/>
      <c r="W66" s="116"/>
      <c r="X66" s="116"/>
      <c r="AC66" s="158"/>
      <c r="AD66" s="158"/>
      <c r="AK66" s="16"/>
      <c r="AL66" s="18">
        <v>5</v>
      </c>
      <c r="AM66" s="18">
        <v>72</v>
      </c>
      <c r="AN66" s="16"/>
      <c r="AO66" s="26"/>
      <c r="AP66" s="26"/>
      <c r="AQ66" s="16"/>
      <c r="AR66" s="16"/>
      <c r="AS66" s="16"/>
      <c r="AT66" s="16"/>
      <c r="AU66" s="16"/>
    </row>
    <row r="67" spans="1:47" s="13" customFormat="1" x14ac:dyDescent="0.2">
      <c r="A67" s="12"/>
      <c r="B67" s="12"/>
      <c r="C67" s="12"/>
      <c r="D67" s="12"/>
      <c r="E67" s="115"/>
      <c r="F67" s="115"/>
      <c r="G67" s="124"/>
      <c r="H67" s="8"/>
      <c r="I67" s="8"/>
      <c r="J67" s="138"/>
      <c r="K67" s="138"/>
      <c r="L67" s="145"/>
      <c r="M67" s="145"/>
      <c r="N67" s="8"/>
      <c r="O67" s="8"/>
      <c r="P67" s="8"/>
      <c r="Q67" s="8"/>
      <c r="R67" s="8"/>
      <c r="S67" s="8"/>
      <c r="T67" s="8"/>
      <c r="U67" s="8"/>
      <c r="V67" s="8"/>
      <c r="W67" s="115"/>
      <c r="X67" s="115"/>
      <c r="Y67" s="8"/>
      <c r="Z67" s="8"/>
      <c r="AA67" s="8"/>
      <c r="AB67" s="8"/>
      <c r="AC67" s="157"/>
      <c r="AD67" s="157"/>
      <c r="AE67" s="8"/>
      <c r="AF67" s="8"/>
      <c r="AG67" s="8"/>
      <c r="AH67" s="8"/>
      <c r="AI67" s="8"/>
      <c r="AJ67" s="8"/>
      <c r="AK67" s="8"/>
      <c r="AL67" s="18">
        <v>6</v>
      </c>
      <c r="AM67" s="18">
        <v>88</v>
      </c>
      <c r="AN67" s="8"/>
      <c r="AO67" s="25"/>
      <c r="AP67" s="25"/>
    </row>
    <row r="68" spans="1:47" s="13" customFormat="1" x14ac:dyDescent="0.2">
      <c r="A68" s="12"/>
      <c r="B68" s="12"/>
      <c r="C68" s="12"/>
      <c r="D68" s="12"/>
      <c r="E68" s="115"/>
      <c r="F68" s="115"/>
      <c r="G68" s="124"/>
      <c r="H68" s="8"/>
      <c r="I68" s="8"/>
      <c r="J68" s="138"/>
      <c r="K68" s="138"/>
      <c r="L68" s="145"/>
      <c r="M68" s="145"/>
      <c r="N68" s="8"/>
      <c r="O68" s="8"/>
      <c r="P68" s="8"/>
      <c r="Q68" s="8"/>
      <c r="R68" s="8"/>
      <c r="S68" s="8"/>
      <c r="T68" s="8"/>
      <c r="U68" s="8"/>
      <c r="V68" s="8"/>
      <c r="W68" s="115"/>
      <c r="X68" s="115"/>
      <c r="Y68" s="8"/>
      <c r="Z68" s="8"/>
      <c r="AA68" s="8"/>
      <c r="AB68" s="8"/>
      <c r="AC68" s="157"/>
      <c r="AD68" s="157"/>
      <c r="AE68" s="8"/>
      <c r="AF68" s="8"/>
      <c r="AG68" s="8"/>
      <c r="AH68" s="8"/>
      <c r="AI68" s="8"/>
      <c r="AJ68" s="8"/>
      <c r="AK68" s="8"/>
      <c r="AL68" s="18">
        <v>7</v>
      </c>
      <c r="AM68" s="18">
        <v>104</v>
      </c>
      <c r="AN68" s="8"/>
      <c r="AO68" s="25"/>
      <c r="AP68" s="25"/>
    </row>
    <row r="69" spans="1:47" s="13" customFormat="1" x14ac:dyDescent="0.2">
      <c r="A69" s="12"/>
      <c r="B69" s="12"/>
      <c r="C69" s="12"/>
      <c r="D69" s="12"/>
      <c r="E69" s="115"/>
      <c r="F69" s="115"/>
      <c r="G69" s="124"/>
      <c r="H69" s="8"/>
      <c r="I69" s="8"/>
      <c r="J69" s="138"/>
      <c r="K69" s="138"/>
      <c r="L69" s="145"/>
      <c r="M69" s="145"/>
      <c r="N69" s="8"/>
      <c r="O69" s="8"/>
      <c r="P69" s="8"/>
      <c r="Q69" s="8"/>
      <c r="R69" s="8"/>
      <c r="S69" s="8"/>
      <c r="T69" s="8"/>
      <c r="U69" s="8"/>
      <c r="V69" s="8"/>
      <c r="W69" s="115"/>
      <c r="X69" s="115"/>
      <c r="Y69" s="8"/>
      <c r="Z69" s="8"/>
      <c r="AA69" s="8"/>
      <c r="AB69" s="8"/>
      <c r="AC69" s="157"/>
      <c r="AD69" s="157"/>
      <c r="AE69" s="8"/>
      <c r="AF69" s="8"/>
      <c r="AG69" s="8"/>
      <c r="AH69" s="8"/>
      <c r="AI69" s="8"/>
      <c r="AJ69" s="8"/>
      <c r="AK69" s="8"/>
      <c r="AL69" s="18">
        <v>8</v>
      </c>
      <c r="AM69" s="18">
        <v>120</v>
      </c>
      <c r="AN69" s="8"/>
      <c r="AO69" s="25"/>
      <c r="AP69" s="25"/>
    </row>
    <row r="70" spans="1:47" s="13" customFormat="1" x14ac:dyDescent="0.2">
      <c r="A70" s="12"/>
      <c r="B70" s="12"/>
      <c r="C70" s="12"/>
      <c r="D70" s="12"/>
      <c r="E70" s="115"/>
      <c r="F70" s="115"/>
      <c r="G70" s="124"/>
      <c r="H70" s="8"/>
      <c r="I70" s="8"/>
      <c r="J70" s="138"/>
      <c r="K70" s="138"/>
      <c r="L70" s="145"/>
      <c r="M70" s="145"/>
      <c r="N70" s="8"/>
      <c r="O70" s="8"/>
      <c r="P70" s="8"/>
      <c r="Q70" s="8"/>
      <c r="R70" s="8"/>
      <c r="S70" s="8"/>
      <c r="T70" s="8"/>
      <c r="U70" s="8"/>
      <c r="V70" s="8"/>
      <c r="W70" s="115"/>
      <c r="X70" s="115"/>
      <c r="Y70" s="8"/>
      <c r="Z70" s="8"/>
      <c r="AA70" s="8"/>
      <c r="AB70" s="8"/>
      <c r="AC70" s="157"/>
      <c r="AD70" s="157"/>
      <c r="AE70" s="8"/>
      <c r="AF70" s="8"/>
      <c r="AG70" s="8"/>
      <c r="AH70" s="8"/>
      <c r="AI70" s="8"/>
      <c r="AJ70" s="8"/>
      <c r="AK70" s="8"/>
      <c r="AL70" s="18">
        <v>9</v>
      </c>
      <c r="AM70" s="18">
        <v>140</v>
      </c>
      <c r="AN70" s="8"/>
      <c r="AO70" s="25"/>
      <c r="AP70" s="25"/>
    </row>
    <row r="71" spans="1:47" s="13" customFormat="1" x14ac:dyDescent="0.2">
      <c r="A71" s="12"/>
      <c r="B71" s="12"/>
      <c r="C71" s="12"/>
      <c r="D71" s="12"/>
      <c r="E71" s="115"/>
      <c r="F71" s="115"/>
      <c r="G71" s="124"/>
      <c r="H71" s="8"/>
      <c r="I71" s="8"/>
      <c r="J71" s="138"/>
      <c r="K71" s="138"/>
      <c r="L71" s="145"/>
      <c r="M71" s="145"/>
      <c r="N71" s="8"/>
      <c r="O71" s="8"/>
      <c r="P71" s="8"/>
      <c r="Q71" s="8"/>
      <c r="R71" s="8"/>
      <c r="S71" s="8"/>
      <c r="T71" s="8"/>
      <c r="U71" s="8"/>
      <c r="V71" s="8"/>
      <c r="W71" s="115"/>
      <c r="X71" s="115"/>
      <c r="Y71" s="8"/>
      <c r="Z71" s="8"/>
      <c r="AA71" s="8"/>
      <c r="AB71" s="8"/>
      <c r="AC71" s="157"/>
      <c r="AD71" s="157"/>
      <c r="AE71" s="8"/>
      <c r="AF71" s="8"/>
      <c r="AG71" s="8"/>
      <c r="AH71" s="8"/>
      <c r="AI71" s="8"/>
      <c r="AJ71" s="8"/>
      <c r="AK71" s="8"/>
      <c r="AL71" s="18">
        <v>10</v>
      </c>
      <c r="AM71" s="18">
        <v>160</v>
      </c>
      <c r="AN71" s="8"/>
      <c r="AO71" s="25"/>
      <c r="AP71" s="25"/>
    </row>
    <row r="72" spans="1:47" s="13" customFormat="1" x14ac:dyDescent="0.2">
      <c r="A72" s="12"/>
      <c r="B72" s="12"/>
      <c r="C72" s="12"/>
      <c r="D72" s="12"/>
      <c r="E72" s="115"/>
      <c r="F72" s="115"/>
      <c r="G72" s="124"/>
      <c r="H72" s="8"/>
      <c r="I72" s="8"/>
      <c r="J72" s="138"/>
      <c r="K72" s="138"/>
      <c r="L72" s="145"/>
      <c r="M72" s="145"/>
      <c r="N72" s="8"/>
      <c r="O72" s="8"/>
      <c r="P72" s="8"/>
      <c r="Q72" s="8"/>
      <c r="R72" s="8"/>
      <c r="S72" s="8"/>
      <c r="T72" s="8"/>
      <c r="U72" s="8"/>
      <c r="V72" s="8"/>
      <c r="W72" s="115"/>
      <c r="X72" s="115"/>
      <c r="Y72" s="8"/>
      <c r="Z72" s="8"/>
      <c r="AA72" s="8"/>
      <c r="AB72" s="8"/>
      <c r="AC72" s="157"/>
      <c r="AD72" s="157"/>
      <c r="AE72" s="8"/>
      <c r="AF72" s="8"/>
      <c r="AG72" s="8"/>
      <c r="AH72" s="8"/>
      <c r="AI72" s="8"/>
      <c r="AJ72" s="8"/>
      <c r="AK72" s="8"/>
      <c r="AL72" s="18">
        <v>11</v>
      </c>
      <c r="AM72" s="18">
        <v>180</v>
      </c>
      <c r="AN72" s="8"/>
      <c r="AO72" s="25"/>
      <c r="AP72" s="25"/>
    </row>
    <row r="73" spans="1:47" s="13" customFormat="1" x14ac:dyDescent="0.2">
      <c r="A73" s="12"/>
      <c r="B73" s="12"/>
      <c r="C73" s="12"/>
      <c r="D73" s="12"/>
      <c r="E73" s="115"/>
      <c r="F73" s="115"/>
      <c r="G73" s="124"/>
      <c r="H73" s="8"/>
      <c r="I73" s="8"/>
      <c r="J73" s="138"/>
      <c r="K73" s="138"/>
      <c r="L73" s="145"/>
      <c r="M73" s="145"/>
      <c r="N73" s="8"/>
      <c r="O73" s="8"/>
      <c r="P73" s="8"/>
      <c r="Q73" s="8"/>
      <c r="R73" s="8"/>
      <c r="S73" s="8"/>
      <c r="T73" s="8"/>
      <c r="U73" s="8"/>
      <c r="V73" s="8"/>
      <c r="W73" s="115"/>
      <c r="X73" s="115"/>
      <c r="Y73" s="8"/>
      <c r="Z73" s="8"/>
      <c r="AA73" s="8"/>
      <c r="AB73" s="8"/>
      <c r="AC73" s="157"/>
      <c r="AD73" s="157"/>
      <c r="AE73" s="8"/>
      <c r="AF73" s="8"/>
      <c r="AG73" s="8"/>
      <c r="AH73" s="8"/>
      <c r="AI73" s="8"/>
      <c r="AJ73" s="8"/>
      <c r="AK73" s="8"/>
      <c r="AL73" s="18">
        <v>12</v>
      </c>
      <c r="AM73" s="18">
        <v>200</v>
      </c>
      <c r="AN73" s="8"/>
      <c r="AO73" s="25"/>
      <c r="AP73" s="25"/>
    </row>
    <row r="74" spans="1:47" s="13" customFormat="1" x14ac:dyDescent="0.2">
      <c r="A74" s="12"/>
      <c r="B74" s="12"/>
      <c r="C74" s="12"/>
      <c r="D74" s="12"/>
      <c r="E74" s="115"/>
      <c r="F74" s="115"/>
      <c r="G74" s="124"/>
      <c r="H74" s="8"/>
      <c r="I74" s="8"/>
      <c r="J74" s="138"/>
      <c r="K74" s="138"/>
      <c r="L74" s="145"/>
      <c r="M74" s="145"/>
      <c r="N74" s="8"/>
      <c r="O74" s="8"/>
      <c r="P74" s="8"/>
      <c r="Q74" s="8"/>
      <c r="R74" s="8"/>
      <c r="S74" s="8"/>
      <c r="T74" s="8"/>
      <c r="U74" s="8"/>
      <c r="V74" s="8"/>
      <c r="W74" s="115"/>
      <c r="X74" s="115"/>
      <c r="Y74" s="8"/>
      <c r="Z74" s="8"/>
      <c r="AA74" s="8"/>
      <c r="AB74" s="8"/>
      <c r="AC74" s="157"/>
      <c r="AD74" s="157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25"/>
      <c r="AP74" s="25"/>
    </row>
    <row r="75" spans="1:47" s="13" customFormat="1" x14ac:dyDescent="0.2">
      <c r="A75" s="12"/>
      <c r="B75" s="12"/>
      <c r="C75" s="12"/>
      <c r="D75" s="12"/>
      <c r="E75" s="115"/>
      <c r="F75" s="115"/>
      <c r="G75" s="124"/>
      <c r="H75" s="8"/>
      <c r="I75" s="8"/>
      <c r="J75" s="138"/>
      <c r="K75" s="138"/>
      <c r="L75" s="145"/>
      <c r="M75" s="145"/>
      <c r="N75" s="8"/>
      <c r="O75" s="8"/>
      <c r="P75" s="8"/>
      <c r="Q75" s="8"/>
      <c r="R75" s="8"/>
      <c r="S75" s="8"/>
      <c r="T75" s="8"/>
      <c r="U75" s="8"/>
      <c r="V75" s="8"/>
      <c r="W75" s="115"/>
      <c r="X75" s="115"/>
      <c r="Y75" s="8"/>
      <c r="Z75" s="8"/>
      <c r="AA75" s="8"/>
      <c r="AB75" s="8"/>
      <c r="AC75" s="157"/>
      <c r="AD75" s="157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25"/>
      <c r="AP75" s="25"/>
    </row>
    <row r="76" spans="1:47" s="13" customFormat="1" x14ac:dyDescent="0.2">
      <c r="A76" s="12"/>
      <c r="B76" s="12"/>
      <c r="C76" s="12"/>
      <c r="D76" s="12"/>
      <c r="E76" s="115"/>
      <c r="F76" s="115"/>
      <c r="G76" s="124"/>
      <c r="H76" s="8"/>
      <c r="I76" s="8"/>
      <c r="J76" s="138"/>
      <c r="K76" s="138"/>
      <c r="L76" s="145"/>
      <c r="M76" s="145"/>
      <c r="N76" s="8"/>
      <c r="O76" s="8"/>
      <c r="P76" s="8"/>
      <c r="Q76" s="8"/>
      <c r="R76" s="8"/>
      <c r="S76" s="8"/>
      <c r="T76" s="8"/>
      <c r="U76" s="8"/>
      <c r="V76" s="8"/>
      <c r="W76" s="115"/>
      <c r="X76" s="115"/>
      <c r="Y76" s="8"/>
      <c r="Z76" s="8"/>
      <c r="AA76" s="8"/>
      <c r="AB76" s="8"/>
      <c r="AC76" s="157"/>
      <c r="AD76" s="157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25"/>
      <c r="AP76" s="25"/>
    </row>
    <row r="77" spans="1:47" s="13" customFormat="1" x14ac:dyDescent="0.2">
      <c r="A77" s="12"/>
      <c r="B77" s="12"/>
      <c r="C77" s="12"/>
      <c r="D77" s="12"/>
      <c r="E77" s="115"/>
      <c r="F77" s="115"/>
      <c r="G77" s="124"/>
      <c r="H77" s="8"/>
      <c r="I77" s="8"/>
      <c r="J77" s="138"/>
      <c r="K77" s="138"/>
      <c r="L77" s="145"/>
      <c r="M77" s="145"/>
      <c r="N77" s="8"/>
      <c r="O77" s="8"/>
      <c r="P77" s="8"/>
      <c r="Q77" s="8"/>
      <c r="R77" s="8"/>
      <c r="S77" s="8"/>
      <c r="T77" s="8"/>
      <c r="U77" s="8"/>
      <c r="V77" s="8"/>
      <c r="W77" s="115"/>
      <c r="X77" s="115"/>
      <c r="Y77" s="8"/>
      <c r="Z77" s="8"/>
      <c r="AA77" s="8"/>
      <c r="AB77" s="8"/>
      <c r="AC77" s="157"/>
      <c r="AD77" s="157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25"/>
      <c r="AP77" s="25"/>
    </row>
    <row r="78" spans="1:47" s="13" customFormat="1" x14ac:dyDescent="0.2">
      <c r="A78" s="12"/>
      <c r="B78" s="12"/>
      <c r="C78" s="12"/>
      <c r="D78" s="12"/>
      <c r="E78" s="115"/>
      <c r="F78" s="115"/>
      <c r="G78" s="124"/>
      <c r="H78" s="8"/>
      <c r="I78" s="8"/>
      <c r="J78" s="138"/>
      <c r="K78" s="138"/>
      <c r="L78" s="145"/>
      <c r="M78" s="145"/>
      <c r="N78" s="8"/>
      <c r="O78" s="8"/>
      <c r="P78" s="8"/>
      <c r="Q78" s="8"/>
      <c r="R78" s="8"/>
      <c r="S78" s="8"/>
      <c r="T78" s="8"/>
      <c r="U78" s="8"/>
      <c r="V78" s="8"/>
      <c r="W78" s="115"/>
      <c r="X78" s="115"/>
      <c r="Y78" s="8"/>
      <c r="Z78" s="8"/>
      <c r="AA78" s="8"/>
      <c r="AB78" s="8"/>
      <c r="AC78" s="157"/>
      <c r="AD78" s="157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25"/>
      <c r="AP78" s="25"/>
    </row>
    <row r="79" spans="1:47" s="13" customFormat="1" x14ac:dyDescent="0.2">
      <c r="A79" s="12"/>
      <c r="B79" s="14"/>
      <c r="C79" s="12"/>
      <c r="D79" s="12"/>
      <c r="E79" s="115"/>
      <c r="F79" s="115"/>
      <c r="G79" s="124"/>
      <c r="H79" s="8"/>
      <c r="I79" s="8"/>
      <c r="J79" s="138"/>
      <c r="K79" s="138"/>
      <c r="L79" s="145"/>
      <c r="M79" s="145"/>
      <c r="N79" s="8"/>
      <c r="O79" s="8"/>
      <c r="P79" s="8"/>
      <c r="Q79" s="8"/>
      <c r="R79" s="8"/>
      <c r="S79" s="8"/>
      <c r="T79" s="8"/>
      <c r="U79" s="8"/>
      <c r="V79" s="8"/>
      <c r="W79" s="115"/>
      <c r="X79" s="115"/>
      <c r="Y79" s="8"/>
      <c r="Z79" s="8"/>
      <c r="AA79" s="8"/>
      <c r="AB79" s="8"/>
      <c r="AC79" s="157"/>
      <c r="AD79" s="157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25"/>
      <c r="AP79" s="25"/>
    </row>
    <row r="80" spans="1:47" s="9" customFormat="1" x14ac:dyDescent="0.15">
      <c r="A80" s="10"/>
      <c r="B80" s="3"/>
      <c r="C80" s="11"/>
      <c r="D80" s="10"/>
      <c r="E80" s="115"/>
      <c r="F80" s="115"/>
      <c r="G80" s="124"/>
      <c r="H80" s="8"/>
      <c r="I80" s="8"/>
      <c r="J80" s="138"/>
      <c r="K80" s="138"/>
      <c r="L80" s="145"/>
      <c r="M80" s="145"/>
      <c r="N80" s="8"/>
      <c r="O80" s="8"/>
      <c r="P80" s="8"/>
      <c r="Q80" s="8"/>
      <c r="R80" s="8"/>
      <c r="S80" s="8"/>
      <c r="T80" s="8"/>
      <c r="U80" s="8"/>
      <c r="V80" s="8"/>
      <c r="W80" s="115"/>
      <c r="X80" s="115"/>
      <c r="Y80" s="8"/>
      <c r="Z80" s="8"/>
      <c r="AA80" s="8"/>
      <c r="AB80" s="8"/>
      <c r="AC80" s="157"/>
      <c r="AD80" s="157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25"/>
      <c r="AP80" s="25"/>
    </row>
    <row r="81" spans="1:42" s="9" customFormat="1" x14ac:dyDescent="0.15">
      <c r="A81" s="3"/>
      <c r="B81" s="3"/>
      <c r="C81" s="3"/>
      <c r="D81" s="3"/>
      <c r="E81" s="115"/>
      <c r="F81" s="115"/>
      <c r="G81" s="124"/>
      <c r="H81" s="8"/>
      <c r="I81" s="8"/>
      <c r="J81" s="138"/>
      <c r="K81" s="138"/>
      <c r="L81" s="145"/>
      <c r="M81" s="145"/>
      <c r="N81" s="8"/>
      <c r="O81" s="8"/>
      <c r="P81" s="8"/>
      <c r="Q81" s="8"/>
      <c r="R81" s="8"/>
      <c r="S81" s="8"/>
      <c r="T81" s="8"/>
      <c r="U81" s="8"/>
      <c r="V81" s="8"/>
      <c r="W81" s="115"/>
      <c r="X81" s="115"/>
      <c r="Y81" s="8"/>
      <c r="Z81" s="8"/>
      <c r="AA81" s="8"/>
      <c r="AB81" s="8"/>
      <c r="AC81" s="157"/>
      <c r="AD81" s="157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25"/>
      <c r="AP81" s="25"/>
    </row>
    <row r="82" spans="1:42" s="9" customFormat="1" x14ac:dyDescent="0.15">
      <c r="A82" s="3"/>
      <c r="B82" s="3"/>
      <c r="C82" s="3"/>
      <c r="D82" s="3"/>
      <c r="E82" s="115"/>
      <c r="F82" s="115"/>
      <c r="G82" s="124"/>
      <c r="H82" s="8"/>
      <c r="I82" s="8"/>
      <c r="J82" s="138"/>
      <c r="K82" s="138"/>
      <c r="L82" s="145"/>
      <c r="M82" s="145"/>
      <c r="N82" s="8"/>
      <c r="O82" s="8"/>
      <c r="P82" s="8"/>
      <c r="Q82" s="8"/>
      <c r="R82" s="8"/>
      <c r="S82" s="8"/>
      <c r="T82" s="8"/>
      <c r="U82" s="8"/>
      <c r="V82" s="8"/>
      <c r="W82" s="115"/>
      <c r="X82" s="115"/>
      <c r="Y82" s="8"/>
      <c r="Z82" s="8"/>
      <c r="AA82" s="8"/>
      <c r="AB82" s="8"/>
      <c r="AC82" s="157"/>
      <c r="AD82" s="157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25"/>
      <c r="AP82" s="25"/>
    </row>
    <row r="83" spans="1:42" s="9" customFormat="1" x14ac:dyDescent="0.15">
      <c r="A83" s="3"/>
      <c r="B83" s="3"/>
      <c r="C83" s="3"/>
      <c r="D83" s="3"/>
      <c r="E83" s="115"/>
      <c r="F83" s="115"/>
      <c r="G83" s="124"/>
      <c r="H83" s="8"/>
      <c r="I83" s="8"/>
      <c r="J83" s="138"/>
      <c r="K83" s="138"/>
      <c r="L83" s="145"/>
      <c r="M83" s="145"/>
      <c r="N83" s="8"/>
      <c r="O83" s="8"/>
      <c r="P83" s="8"/>
      <c r="Q83" s="8"/>
      <c r="R83" s="8"/>
      <c r="S83" s="8"/>
      <c r="T83" s="8"/>
      <c r="U83" s="8"/>
      <c r="V83" s="8"/>
      <c r="W83" s="115"/>
      <c r="X83" s="115"/>
      <c r="Y83" s="8"/>
      <c r="Z83" s="8"/>
      <c r="AA83" s="8"/>
      <c r="AB83" s="8"/>
      <c r="AC83" s="157"/>
      <c r="AD83" s="157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25"/>
      <c r="AP83" s="25"/>
    </row>
    <row r="84" spans="1:42" x14ac:dyDescent="0.15">
      <c r="A84" s="3"/>
      <c r="B84" s="3"/>
      <c r="C84" s="3"/>
      <c r="D84" s="3"/>
      <c r="AM84" s="8"/>
    </row>
    <row r="85" spans="1:42" x14ac:dyDescent="0.15">
      <c r="A85" s="3"/>
      <c r="B85" s="3"/>
      <c r="C85" s="3"/>
      <c r="D85" s="3"/>
      <c r="AM85" s="8"/>
    </row>
    <row r="86" spans="1:42" x14ac:dyDescent="0.15">
      <c r="A86" s="3"/>
      <c r="B86" s="3"/>
      <c r="C86" s="3"/>
      <c r="D86" s="3"/>
      <c r="AM86" s="8"/>
    </row>
    <row r="87" spans="1:42" x14ac:dyDescent="0.15">
      <c r="A87" s="3"/>
      <c r="B87" s="3"/>
      <c r="C87" s="3"/>
      <c r="D87" s="3"/>
      <c r="AM87" s="8"/>
    </row>
    <row r="88" spans="1:42" x14ac:dyDescent="0.15">
      <c r="A88" s="3"/>
      <c r="B88" s="3"/>
      <c r="C88" s="3"/>
      <c r="D88" s="3"/>
      <c r="AM88" s="8"/>
    </row>
    <row r="89" spans="1:42" x14ac:dyDescent="0.15">
      <c r="A89" s="3"/>
      <c r="B89" s="3"/>
      <c r="C89" s="3"/>
      <c r="D89" s="3"/>
      <c r="AM89" s="8"/>
    </row>
    <row r="90" spans="1:42" x14ac:dyDescent="0.15">
      <c r="A90" s="3"/>
      <c r="B90" s="3"/>
      <c r="C90" s="3"/>
      <c r="D90" s="3"/>
      <c r="AM90" s="8"/>
    </row>
    <row r="91" spans="1:42" x14ac:dyDescent="0.15">
      <c r="A91" s="3"/>
      <c r="B91" s="3"/>
      <c r="C91" s="3"/>
      <c r="D91" s="3"/>
      <c r="AM91" s="8"/>
    </row>
    <row r="92" spans="1:42" x14ac:dyDescent="0.15">
      <c r="A92" s="3"/>
      <c r="B92" s="3"/>
      <c r="C92" s="3"/>
      <c r="D92" s="3"/>
      <c r="AM92" s="8"/>
    </row>
    <row r="93" spans="1:42" x14ac:dyDescent="0.15">
      <c r="A93" s="3"/>
      <c r="B93" s="3"/>
      <c r="C93" s="3"/>
      <c r="D93" s="3"/>
      <c r="AM93" s="8"/>
    </row>
    <row r="94" spans="1:42" x14ac:dyDescent="0.15">
      <c r="A94" s="3"/>
      <c r="B94" s="3"/>
      <c r="C94" s="3"/>
      <c r="D94" s="3"/>
      <c r="AM94" s="8"/>
    </row>
    <row r="95" spans="1:42" x14ac:dyDescent="0.15">
      <c r="A95" s="3"/>
      <c r="B95" s="3"/>
      <c r="C95" s="3"/>
      <c r="D95" s="3"/>
      <c r="AM95" s="8"/>
    </row>
    <row r="96" spans="1:42" x14ac:dyDescent="0.15">
      <c r="A96" s="3"/>
      <c r="B96" s="3"/>
      <c r="C96" s="3"/>
      <c r="D96" s="3"/>
      <c r="AM96" s="8"/>
    </row>
    <row r="97" spans="1:39" x14ac:dyDescent="0.15">
      <c r="A97" s="3"/>
      <c r="B97" s="3"/>
      <c r="C97" s="3"/>
      <c r="D97" s="3"/>
      <c r="AM97" s="8"/>
    </row>
    <row r="98" spans="1:39" x14ac:dyDescent="0.15">
      <c r="A98" s="3"/>
      <c r="B98" s="3"/>
      <c r="C98" s="3"/>
      <c r="D98" s="3"/>
      <c r="AM98" s="8"/>
    </row>
    <row r="99" spans="1:39" x14ac:dyDescent="0.15">
      <c r="A99" s="3"/>
      <c r="B99" s="3"/>
      <c r="C99" s="3"/>
      <c r="D99" s="3"/>
      <c r="AM99" s="8"/>
    </row>
    <row r="100" spans="1:39" x14ac:dyDescent="0.15">
      <c r="A100" s="3"/>
      <c r="B100" s="3"/>
      <c r="C100" s="3"/>
      <c r="D100" s="3"/>
      <c r="AM100" s="8"/>
    </row>
    <row r="101" spans="1:39" x14ac:dyDescent="0.15">
      <c r="A101" s="3"/>
      <c r="B101" s="3"/>
      <c r="C101" s="3"/>
      <c r="D101" s="3"/>
      <c r="AM101" s="8"/>
    </row>
    <row r="102" spans="1:39" x14ac:dyDescent="0.15">
      <c r="A102" s="3"/>
      <c r="B102" s="3"/>
      <c r="C102" s="3"/>
      <c r="D102" s="3"/>
    </row>
    <row r="103" spans="1:39" x14ac:dyDescent="0.15">
      <c r="A103" s="3"/>
      <c r="B103" s="4"/>
      <c r="C103" s="3"/>
      <c r="D103" s="3"/>
    </row>
    <row r="104" spans="1:39" x14ac:dyDescent="0.15">
      <c r="A104" s="7"/>
      <c r="B104" s="4"/>
      <c r="C104" s="4"/>
      <c r="D104" s="7"/>
    </row>
    <row r="105" spans="1:39" x14ac:dyDescent="0.15">
      <c r="A105" s="7"/>
      <c r="B105" s="4"/>
      <c r="C105" s="4"/>
      <c r="D105" s="7"/>
    </row>
    <row r="106" spans="1:39" x14ac:dyDescent="0.15">
      <c r="A106" s="7"/>
      <c r="B106" s="4"/>
      <c r="C106" s="4"/>
      <c r="D106" s="7"/>
    </row>
    <row r="107" spans="1:39" x14ac:dyDescent="0.15">
      <c r="A107" s="7"/>
      <c r="B107" s="4"/>
      <c r="C107" s="4"/>
      <c r="D107" s="7"/>
    </row>
    <row r="108" spans="1:39" x14ac:dyDescent="0.15">
      <c r="A108" s="7"/>
      <c r="B108" s="4"/>
      <c r="C108" s="4"/>
      <c r="D108" s="7"/>
    </row>
    <row r="109" spans="1:39" x14ac:dyDescent="0.15">
      <c r="A109" s="7"/>
      <c r="B109" s="4"/>
      <c r="C109" s="4"/>
      <c r="D109" s="7"/>
    </row>
    <row r="110" spans="1:39" x14ac:dyDescent="0.15">
      <c r="A110" s="7"/>
      <c r="B110" s="4"/>
      <c r="C110" s="4"/>
      <c r="D110" s="7"/>
    </row>
    <row r="111" spans="1:39" x14ac:dyDescent="0.15">
      <c r="A111" s="7"/>
      <c r="B111" s="4"/>
      <c r="C111" s="4"/>
      <c r="D111" s="7"/>
    </row>
    <row r="112" spans="1:39" x14ac:dyDescent="0.15">
      <c r="A112" s="7"/>
      <c r="B112" s="4"/>
      <c r="C112" s="4"/>
      <c r="D112" s="7"/>
    </row>
    <row r="113" spans="1:4" x14ac:dyDescent="0.15">
      <c r="A113" s="7"/>
      <c r="B113" s="4"/>
      <c r="C113" s="4"/>
      <c r="D113" s="7"/>
    </row>
    <row r="114" spans="1:4" x14ac:dyDescent="0.15">
      <c r="A114" s="7"/>
      <c r="B114" s="4"/>
      <c r="C114" s="4"/>
      <c r="D114" s="7"/>
    </row>
    <row r="115" spans="1:4" x14ac:dyDescent="0.15">
      <c r="A115" s="7"/>
      <c r="B115" s="3"/>
      <c r="C115" s="4"/>
      <c r="D115" s="7"/>
    </row>
    <row r="116" spans="1:4" x14ac:dyDescent="0.15">
      <c r="A116" s="3"/>
      <c r="C116" s="3"/>
      <c r="D116" s="3"/>
    </row>
  </sheetData>
  <autoFilter ref="AO4:AO25">
    <sortState ref="A5:AP25">
      <sortCondition descending="1" ref="AO4:AO25"/>
    </sortState>
  </autoFilter>
  <mergeCells count="14">
    <mergeCell ref="AO1:AP3"/>
    <mergeCell ref="E3:V3"/>
    <mergeCell ref="W3:AJ3"/>
    <mergeCell ref="AK3:AN3"/>
    <mergeCell ref="A1:D3"/>
    <mergeCell ref="E1:F1"/>
    <mergeCell ref="G1:I1"/>
    <mergeCell ref="J1:K1"/>
    <mergeCell ref="B62:AJ62"/>
    <mergeCell ref="O1:P1"/>
    <mergeCell ref="L1:N1"/>
    <mergeCell ref="Q1:S1"/>
    <mergeCell ref="W1:AB1"/>
    <mergeCell ref="AC1:AG1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U116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defaultRowHeight="12.75" x14ac:dyDescent="0.15"/>
  <cols>
    <col min="1" max="1" width="5.28515625" style="5" bestFit="1" customWidth="1"/>
    <col min="2" max="2" width="24" style="1" bestFit="1" customWidth="1"/>
    <col min="3" max="3" width="29.5703125" style="1" bestFit="1" customWidth="1"/>
    <col min="4" max="4" width="6.140625" style="5" bestFit="1" customWidth="1"/>
    <col min="5" max="6" width="3.28515625" style="169" customWidth="1"/>
    <col min="7" max="7" width="3.28515625" style="115" customWidth="1"/>
    <col min="8" max="9" width="3.28515625" style="6" customWidth="1"/>
    <col min="10" max="11" width="3.28515625" style="180" customWidth="1"/>
    <col min="12" max="13" width="3.28515625" style="189" customWidth="1"/>
    <col min="14" max="14" width="3.7109375" style="6" customWidth="1"/>
    <col min="15" max="15" width="3.85546875" style="196" bestFit="1" customWidth="1"/>
    <col min="16" max="19" width="3.85546875" style="6" bestFit="1" customWidth="1"/>
    <col min="20" max="20" width="4.28515625" style="6" bestFit="1" customWidth="1"/>
    <col min="21" max="21" width="5.85546875" style="6" customWidth="1"/>
    <col min="22" max="22" width="6" style="6" bestFit="1" customWidth="1"/>
    <col min="23" max="24" width="3.28515625" style="115" customWidth="1"/>
    <col min="25" max="26" width="3.28515625" style="6" customWidth="1"/>
    <col min="27" max="28" width="3.28515625" style="118" customWidth="1"/>
    <col min="29" max="29" width="3.28515625" style="6" customWidth="1"/>
    <col min="30" max="31" width="3.28515625" style="169" customWidth="1"/>
    <col min="32" max="33" width="3.85546875" style="6" bestFit="1" customWidth="1"/>
    <col min="34" max="34" width="4.28515625" style="6" bestFit="1" customWidth="1"/>
    <col min="35" max="35" width="5.85546875" style="6" customWidth="1"/>
    <col min="36" max="36" width="6.42578125" style="6" customWidth="1"/>
    <col min="37" max="37" width="4.42578125" style="6" bestFit="1" customWidth="1"/>
    <col min="38" max="38" width="4.28515625" style="6" bestFit="1" customWidth="1"/>
    <col min="39" max="39" width="5.85546875" style="6" bestFit="1" customWidth="1"/>
    <col min="40" max="40" width="4.7109375" style="6" customWidth="1"/>
    <col min="41" max="41" width="8.42578125" style="27" bestFit="1" customWidth="1"/>
    <col min="42" max="42" width="7.7109375" style="27" bestFit="1" customWidth="1"/>
    <col min="43" max="16384" width="9.140625" style="1"/>
  </cols>
  <sheetData>
    <row r="1" spans="1:42" s="39" customFormat="1" ht="76.5" customHeight="1" thickBot="1" x14ac:dyDescent="0.2">
      <c r="A1" s="289" t="s">
        <v>86</v>
      </c>
      <c r="B1" s="290"/>
      <c r="C1" s="290"/>
      <c r="D1" s="291"/>
      <c r="E1" s="308" t="s">
        <v>8</v>
      </c>
      <c r="F1" s="309"/>
      <c r="G1" s="271" t="s">
        <v>88</v>
      </c>
      <c r="H1" s="273"/>
      <c r="I1" s="272"/>
      <c r="J1" s="310" t="s">
        <v>89</v>
      </c>
      <c r="K1" s="311"/>
      <c r="L1" s="271" t="s">
        <v>6</v>
      </c>
      <c r="M1" s="273"/>
      <c r="N1" s="272"/>
      <c r="O1" s="271" t="s">
        <v>94</v>
      </c>
      <c r="P1" s="272"/>
      <c r="Q1" s="271"/>
      <c r="R1" s="273"/>
      <c r="S1" s="272"/>
      <c r="T1" s="36" t="s">
        <v>2</v>
      </c>
      <c r="U1" s="37"/>
      <c r="V1" s="38"/>
      <c r="W1" s="302" t="s">
        <v>10</v>
      </c>
      <c r="X1" s="303"/>
      <c r="Y1" s="303"/>
      <c r="Z1" s="304"/>
      <c r="AA1" s="302" t="s">
        <v>87</v>
      </c>
      <c r="AB1" s="303"/>
      <c r="AC1" s="304"/>
      <c r="AD1" s="305" t="s">
        <v>11</v>
      </c>
      <c r="AE1" s="306"/>
      <c r="AF1" s="306"/>
      <c r="AG1" s="307"/>
      <c r="AH1" s="36" t="s">
        <v>2</v>
      </c>
      <c r="AI1" s="37"/>
      <c r="AJ1" s="37"/>
      <c r="AK1" s="36" t="s">
        <v>3</v>
      </c>
      <c r="AL1" s="36" t="s">
        <v>2</v>
      </c>
      <c r="AM1" s="37"/>
      <c r="AN1" s="38"/>
      <c r="AO1" s="277" t="s">
        <v>7</v>
      </c>
      <c r="AP1" s="278"/>
    </row>
    <row r="2" spans="1:42" s="28" customFormat="1" ht="15.75" customHeight="1" thickBot="1" x14ac:dyDescent="0.25">
      <c r="A2" s="292"/>
      <c r="B2" s="293"/>
      <c r="C2" s="293"/>
      <c r="D2" s="294"/>
      <c r="E2" s="159">
        <v>16</v>
      </c>
      <c r="F2" s="160">
        <v>15</v>
      </c>
      <c r="G2" s="105">
        <v>65</v>
      </c>
      <c r="H2" s="22">
        <v>0</v>
      </c>
      <c r="I2" s="22">
        <v>0</v>
      </c>
      <c r="J2" s="174">
        <v>86</v>
      </c>
      <c r="K2" s="174">
        <v>22</v>
      </c>
      <c r="L2" s="183">
        <v>20</v>
      </c>
      <c r="M2" s="183">
        <v>30</v>
      </c>
      <c r="N2" s="23">
        <v>0</v>
      </c>
      <c r="O2" s="190">
        <v>36</v>
      </c>
      <c r="P2" s="23">
        <v>0</v>
      </c>
      <c r="Q2" s="23">
        <v>0</v>
      </c>
      <c r="R2" s="23">
        <v>0</v>
      </c>
      <c r="S2" s="23">
        <v>0</v>
      </c>
      <c r="T2" s="23">
        <v>6</v>
      </c>
      <c r="U2" s="23">
        <f>SUM(E2:T2)</f>
        <v>296</v>
      </c>
      <c r="V2" s="24"/>
      <c r="W2" s="197">
        <v>16</v>
      </c>
      <c r="X2" s="197">
        <v>33</v>
      </c>
      <c r="Y2" s="94">
        <v>0</v>
      </c>
      <c r="Z2" s="94">
        <v>0</v>
      </c>
      <c r="AA2" s="200">
        <v>28</v>
      </c>
      <c r="AB2" s="200">
        <v>39</v>
      </c>
      <c r="AC2" s="94">
        <v>0</v>
      </c>
      <c r="AD2" s="160">
        <v>41</v>
      </c>
      <c r="AE2" s="160">
        <v>43</v>
      </c>
      <c r="AF2" s="23">
        <v>0</v>
      </c>
      <c r="AG2" s="23">
        <v>0</v>
      </c>
      <c r="AH2" s="23">
        <v>0</v>
      </c>
      <c r="AI2" s="23">
        <f>SUM(W2:AH2)</f>
        <v>200</v>
      </c>
      <c r="AJ2" s="24"/>
      <c r="AK2" s="23">
        <v>200</v>
      </c>
      <c r="AL2" s="23">
        <v>7</v>
      </c>
      <c r="AM2" s="23">
        <f>SUM(AK2:AK2)</f>
        <v>200</v>
      </c>
      <c r="AN2" s="33"/>
      <c r="AO2" s="279"/>
      <c r="AP2" s="280"/>
    </row>
    <row r="3" spans="1:42" s="2" customFormat="1" ht="46.5" customHeight="1" thickBot="1" x14ac:dyDescent="0.25">
      <c r="A3" s="295"/>
      <c r="B3" s="296"/>
      <c r="C3" s="296"/>
      <c r="D3" s="297"/>
      <c r="E3" s="283" t="s">
        <v>92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4"/>
      <c r="W3" s="285" t="s">
        <v>91</v>
      </c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7"/>
      <c r="AK3" s="288" t="s">
        <v>14</v>
      </c>
      <c r="AL3" s="288"/>
      <c r="AM3" s="288"/>
      <c r="AN3" s="288"/>
      <c r="AO3" s="281"/>
      <c r="AP3" s="282"/>
    </row>
    <row r="4" spans="1:42" s="35" customFormat="1" ht="34.5" customHeight="1" thickBot="1" x14ac:dyDescent="0.25">
      <c r="A4" s="66" t="s">
        <v>0</v>
      </c>
      <c r="B4" s="66" t="s">
        <v>12</v>
      </c>
      <c r="C4" s="66" t="s">
        <v>13</v>
      </c>
      <c r="D4" s="67" t="s">
        <v>131</v>
      </c>
      <c r="E4" s="161">
        <v>1</v>
      </c>
      <c r="F4" s="162">
        <v>2</v>
      </c>
      <c r="G4" s="107">
        <v>3</v>
      </c>
      <c r="H4" s="34">
        <v>4</v>
      </c>
      <c r="I4" s="34">
        <v>5</v>
      </c>
      <c r="J4" s="175">
        <v>6</v>
      </c>
      <c r="K4" s="175">
        <v>7</v>
      </c>
      <c r="L4" s="184">
        <v>8</v>
      </c>
      <c r="M4" s="184">
        <v>9</v>
      </c>
      <c r="N4" s="34">
        <v>10</v>
      </c>
      <c r="O4" s="191">
        <v>11</v>
      </c>
      <c r="P4" s="34">
        <v>12</v>
      </c>
      <c r="Q4" s="34">
        <v>13</v>
      </c>
      <c r="R4" s="34">
        <v>14</v>
      </c>
      <c r="S4" s="34">
        <v>15</v>
      </c>
      <c r="T4" s="52" t="s">
        <v>9</v>
      </c>
      <c r="U4" s="60" t="s">
        <v>1</v>
      </c>
      <c r="V4" s="61" t="s">
        <v>0</v>
      </c>
      <c r="W4" s="147">
        <v>1</v>
      </c>
      <c r="X4" s="148">
        <v>2</v>
      </c>
      <c r="Y4" s="58">
        <v>3</v>
      </c>
      <c r="Z4" s="58">
        <v>4</v>
      </c>
      <c r="AA4" s="201">
        <v>5</v>
      </c>
      <c r="AB4" s="201">
        <v>6</v>
      </c>
      <c r="AC4" s="58">
        <v>7</v>
      </c>
      <c r="AD4" s="206">
        <v>8</v>
      </c>
      <c r="AE4" s="206">
        <v>9</v>
      </c>
      <c r="AF4" s="58">
        <v>10</v>
      </c>
      <c r="AG4" s="58">
        <v>11</v>
      </c>
      <c r="AH4" s="62" t="s">
        <v>9</v>
      </c>
      <c r="AI4" s="57" t="s">
        <v>1</v>
      </c>
      <c r="AJ4" s="59" t="s">
        <v>0</v>
      </c>
      <c r="AK4" s="53" t="s">
        <v>15</v>
      </c>
      <c r="AL4" s="52" t="s">
        <v>9</v>
      </c>
      <c r="AM4" s="60" t="s">
        <v>1</v>
      </c>
      <c r="AN4" s="61" t="s">
        <v>0</v>
      </c>
      <c r="AO4" s="40" t="s">
        <v>4</v>
      </c>
      <c r="AP4" s="41" t="s">
        <v>5</v>
      </c>
    </row>
    <row r="5" spans="1:42" s="15" customFormat="1" ht="20.100000000000001" customHeight="1" thickBot="1" x14ac:dyDescent="0.25">
      <c r="A5" s="266">
        <v>33</v>
      </c>
      <c r="B5" s="267" t="s">
        <v>50</v>
      </c>
      <c r="C5" s="267" t="s">
        <v>74</v>
      </c>
      <c r="D5" s="266">
        <v>7</v>
      </c>
      <c r="E5" s="163">
        <v>1</v>
      </c>
      <c r="F5" s="164">
        <v>1</v>
      </c>
      <c r="G5" s="109">
        <v>1</v>
      </c>
      <c r="H5" s="19"/>
      <c r="I5" s="19"/>
      <c r="J5" s="176">
        <v>1</v>
      </c>
      <c r="K5" s="176">
        <v>1</v>
      </c>
      <c r="L5" s="185">
        <v>1</v>
      </c>
      <c r="M5" s="185">
        <v>1</v>
      </c>
      <c r="N5" s="19"/>
      <c r="O5" s="192">
        <v>1</v>
      </c>
      <c r="P5" s="19"/>
      <c r="Q5" s="19"/>
      <c r="R5" s="19"/>
      <c r="S5" s="19"/>
      <c r="T5" s="20">
        <v>33</v>
      </c>
      <c r="U5" s="21">
        <f t="shared" ref="U5:U36" si="0">E5*E$2+F5*F$2+G5*G$2+H5*H$2+I5*I$2+J5*J$2+K5*K$2+L5*L$2+M5*M$2+N5*N$2+O5*O$2+P5*P$2+Q5*Q$2+R5*R$2+S5*S$2+T5*T$2</f>
        <v>488</v>
      </c>
      <c r="V5" s="20">
        <f t="shared" ref="V5:V36" si="1">RANK(U5,$U$5:$U$85,FALSE)</f>
        <v>1</v>
      </c>
      <c r="W5" s="149">
        <v>1</v>
      </c>
      <c r="X5" s="150">
        <v>1</v>
      </c>
      <c r="Y5" s="55"/>
      <c r="Z5" s="55"/>
      <c r="AA5" s="202">
        <v>1</v>
      </c>
      <c r="AB5" s="202">
        <v>1</v>
      </c>
      <c r="AC5" s="55"/>
      <c r="AD5" s="207">
        <v>1</v>
      </c>
      <c r="AE5" s="207">
        <v>1</v>
      </c>
      <c r="AF5" s="55"/>
      <c r="AG5" s="55"/>
      <c r="AH5" s="56"/>
      <c r="AI5" s="54">
        <f t="shared" ref="AI5:AI36" si="2">W5*W$2+X5*X$2+Y5*Y$2+Z5*Z$2+AA5*AA$2+AB5*AB$2+AC5*AC$2+AD5*AD$2+AE5*AE$2+AF5*AF$2+AG5*AG$2+AH5*AH$2</f>
        <v>200</v>
      </c>
      <c r="AJ5" s="56">
        <f t="shared" ref="AJ5:AJ36" si="3">RANK(AI5,$AI$5:$AI$85,FALSE)</f>
        <v>1</v>
      </c>
      <c r="AK5" s="21"/>
      <c r="AL5" s="20"/>
      <c r="AM5" s="21">
        <f t="shared" ref="AM5:AM36" si="4">VLOOKUP(AK5,$AL$87:$AM$99,2,FALSE)+AL5*AL$2</f>
        <v>0</v>
      </c>
      <c r="AN5" s="20">
        <f t="shared" ref="AN5:AN36" si="5">RANK(AM5,$AM$5:$AM$59,FALSE)</f>
        <v>1</v>
      </c>
      <c r="AO5" s="31">
        <f t="shared" ref="AO5:AO36" si="6">U5+AI5+AM5</f>
        <v>688</v>
      </c>
      <c r="AP5" s="32">
        <f t="shared" ref="AP5:AP36" si="7">RANK(AO5,$AO$5:$AO$85,FALSE)</f>
        <v>1</v>
      </c>
    </row>
    <row r="6" spans="1:42" s="15" customFormat="1" ht="20.100000000000001" customHeight="1" thickBot="1" x14ac:dyDescent="0.25">
      <c r="A6" s="266">
        <v>26</v>
      </c>
      <c r="B6" s="267" t="s">
        <v>44</v>
      </c>
      <c r="C6" s="267" t="s">
        <v>74</v>
      </c>
      <c r="D6" s="266">
        <v>7</v>
      </c>
      <c r="E6" s="165">
        <v>1</v>
      </c>
      <c r="F6" s="166">
        <v>1</v>
      </c>
      <c r="G6" s="111">
        <v>1</v>
      </c>
      <c r="H6" s="18"/>
      <c r="I6" s="18"/>
      <c r="J6" s="177">
        <v>1</v>
      </c>
      <c r="K6" s="177">
        <v>1</v>
      </c>
      <c r="L6" s="186">
        <v>1</v>
      </c>
      <c r="M6" s="186">
        <v>1</v>
      </c>
      <c r="N6" s="18"/>
      <c r="O6" s="193">
        <v>1</v>
      </c>
      <c r="P6" s="18"/>
      <c r="Q6" s="18"/>
      <c r="R6" s="18"/>
      <c r="S6" s="18"/>
      <c r="T6" s="17">
        <v>32</v>
      </c>
      <c r="U6" s="21">
        <f t="shared" si="0"/>
        <v>482</v>
      </c>
      <c r="V6" s="20">
        <f t="shared" si="1"/>
        <v>2</v>
      </c>
      <c r="W6" s="112">
        <v>1</v>
      </c>
      <c r="X6" s="111">
        <v>1</v>
      </c>
      <c r="Y6" s="18"/>
      <c r="Z6" s="18"/>
      <c r="AA6" s="117">
        <v>1</v>
      </c>
      <c r="AB6" s="117">
        <v>1</v>
      </c>
      <c r="AC6" s="18"/>
      <c r="AD6" s="166">
        <v>1</v>
      </c>
      <c r="AE6" s="166">
        <v>1</v>
      </c>
      <c r="AF6" s="18"/>
      <c r="AG6" s="18"/>
      <c r="AH6" s="17"/>
      <c r="AI6" s="46">
        <f t="shared" si="2"/>
        <v>200</v>
      </c>
      <c r="AJ6" s="56">
        <f t="shared" si="3"/>
        <v>1</v>
      </c>
      <c r="AK6" s="46"/>
      <c r="AL6" s="17"/>
      <c r="AM6" s="46">
        <f t="shared" si="4"/>
        <v>0</v>
      </c>
      <c r="AN6" s="17">
        <f t="shared" si="5"/>
        <v>1</v>
      </c>
      <c r="AO6" s="48">
        <f t="shared" si="6"/>
        <v>682</v>
      </c>
      <c r="AP6" s="32">
        <f t="shared" si="7"/>
        <v>2</v>
      </c>
    </row>
    <row r="7" spans="1:42" s="15" customFormat="1" ht="20.100000000000001" customHeight="1" thickBot="1" x14ac:dyDescent="0.25">
      <c r="A7" s="266">
        <v>32</v>
      </c>
      <c r="B7" s="267" t="s">
        <v>49</v>
      </c>
      <c r="C7" s="267" t="s">
        <v>74</v>
      </c>
      <c r="D7" s="266">
        <v>7</v>
      </c>
      <c r="E7" s="163">
        <v>1</v>
      </c>
      <c r="F7" s="166">
        <v>1</v>
      </c>
      <c r="G7" s="111">
        <v>1</v>
      </c>
      <c r="H7" s="18"/>
      <c r="I7" s="18"/>
      <c r="J7" s="177">
        <v>1</v>
      </c>
      <c r="K7" s="177">
        <v>1</v>
      </c>
      <c r="L7" s="186">
        <v>1</v>
      </c>
      <c r="M7" s="186">
        <v>1</v>
      </c>
      <c r="N7" s="18"/>
      <c r="O7" s="193">
        <v>1</v>
      </c>
      <c r="P7" s="18"/>
      <c r="Q7" s="18"/>
      <c r="R7" s="18"/>
      <c r="S7" s="18"/>
      <c r="T7" s="17">
        <v>25</v>
      </c>
      <c r="U7" s="21">
        <f t="shared" si="0"/>
        <v>440</v>
      </c>
      <c r="V7" s="20">
        <f t="shared" si="1"/>
        <v>3</v>
      </c>
      <c r="W7" s="112">
        <v>1</v>
      </c>
      <c r="X7" s="111">
        <v>1</v>
      </c>
      <c r="Y7" s="18"/>
      <c r="Z7" s="18"/>
      <c r="AA7" s="117">
        <v>1</v>
      </c>
      <c r="AB7" s="117">
        <v>1</v>
      </c>
      <c r="AC7" s="18"/>
      <c r="AD7" s="166">
        <v>1</v>
      </c>
      <c r="AE7" s="166">
        <v>1</v>
      </c>
      <c r="AF7" s="18"/>
      <c r="AG7" s="18"/>
      <c r="AH7" s="17"/>
      <c r="AI7" s="46">
        <f t="shared" si="2"/>
        <v>200</v>
      </c>
      <c r="AJ7" s="56">
        <f t="shared" si="3"/>
        <v>1</v>
      </c>
      <c r="AK7" s="46"/>
      <c r="AL7" s="17"/>
      <c r="AM7" s="46">
        <f t="shared" si="4"/>
        <v>0</v>
      </c>
      <c r="AN7" s="17">
        <f t="shared" si="5"/>
        <v>1</v>
      </c>
      <c r="AO7" s="48">
        <f t="shared" si="6"/>
        <v>640</v>
      </c>
      <c r="AP7" s="32">
        <f t="shared" si="7"/>
        <v>3</v>
      </c>
    </row>
    <row r="8" spans="1:42" s="15" customFormat="1" ht="20.100000000000001" customHeight="1" thickBot="1" x14ac:dyDescent="0.25">
      <c r="A8" s="266">
        <v>47</v>
      </c>
      <c r="B8" s="267" t="s">
        <v>62</v>
      </c>
      <c r="C8" s="267" t="s">
        <v>76</v>
      </c>
      <c r="D8" s="266">
        <v>8</v>
      </c>
      <c r="E8" s="165">
        <v>1</v>
      </c>
      <c r="F8" s="166">
        <v>1</v>
      </c>
      <c r="G8" s="111">
        <v>1</v>
      </c>
      <c r="H8" s="18"/>
      <c r="I8" s="18"/>
      <c r="J8" s="177">
        <v>1</v>
      </c>
      <c r="K8" s="177">
        <v>1</v>
      </c>
      <c r="L8" s="186">
        <v>1</v>
      </c>
      <c r="M8" s="186">
        <v>1</v>
      </c>
      <c r="N8" s="18"/>
      <c r="O8" s="193">
        <v>1</v>
      </c>
      <c r="P8" s="18"/>
      <c r="Q8" s="18"/>
      <c r="R8" s="18"/>
      <c r="S8" s="18"/>
      <c r="T8" s="17">
        <v>24</v>
      </c>
      <c r="U8" s="21">
        <f t="shared" si="0"/>
        <v>434</v>
      </c>
      <c r="V8" s="20">
        <f t="shared" si="1"/>
        <v>4</v>
      </c>
      <c r="W8" s="112">
        <v>1</v>
      </c>
      <c r="X8" s="111">
        <v>1</v>
      </c>
      <c r="Y8" s="18"/>
      <c r="Z8" s="18"/>
      <c r="AA8" s="117">
        <v>1</v>
      </c>
      <c r="AB8" s="117">
        <v>1</v>
      </c>
      <c r="AC8" s="18"/>
      <c r="AD8" s="166">
        <v>1</v>
      </c>
      <c r="AE8" s="166">
        <v>1</v>
      </c>
      <c r="AF8" s="18"/>
      <c r="AG8" s="18"/>
      <c r="AH8" s="17"/>
      <c r="AI8" s="46">
        <f t="shared" si="2"/>
        <v>200</v>
      </c>
      <c r="AJ8" s="56">
        <f t="shared" si="3"/>
        <v>1</v>
      </c>
      <c r="AK8" s="46"/>
      <c r="AL8" s="17"/>
      <c r="AM8" s="46">
        <f t="shared" si="4"/>
        <v>0</v>
      </c>
      <c r="AN8" s="17">
        <f t="shared" si="5"/>
        <v>1</v>
      </c>
      <c r="AO8" s="48">
        <f t="shared" si="6"/>
        <v>634</v>
      </c>
      <c r="AP8" s="32">
        <f t="shared" si="7"/>
        <v>4</v>
      </c>
    </row>
    <row r="9" spans="1:42" s="15" customFormat="1" ht="20.100000000000001" customHeight="1" thickBot="1" x14ac:dyDescent="0.25">
      <c r="A9" s="266">
        <v>18</v>
      </c>
      <c r="B9" s="267" t="s">
        <v>38</v>
      </c>
      <c r="C9" s="267" t="s">
        <v>20</v>
      </c>
      <c r="D9" s="266">
        <v>8</v>
      </c>
      <c r="E9" s="163">
        <v>1</v>
      </c>
      <c r="F9" s="166">
        <v>1</v>
      </c>
      <c r="G9" s="111">
        <v>1</v>
      </c>
      <c r="H9" s="18"/>
      <c r="I9" s="18"/>
      <c r="J9" s="177">
        <v>1</v>
      </c>
      <c r="K9" s="177">
        <v>1</v>
      </c>
      <c r="L9" s="186">
        <v>1</v>
      </c>
      <c r="M9" s="186">
        <v>1</v>
      </c>
      <c r="N9" s="18"/>
      <c r="O9" s="193">
        <v>1</v>
      </c>
      <c r="P9" s="18"/>
      <c r="Q9" s="18"/>
      <c r="R9" s="18"/>
      <c r="S9" s="18"/>
      <c r="T9" s="17">
        <v>16</v>
      </c>
      <c r="U9" s="21">
        <f t="shared" si="0"/>
        <v>386</v>
      </c>
      <c r="V9" s="20">
        <f t="shared" si="1"/>
        <v>5</v>
      </c>
      <c r="W9" s="112">
        <v>1</v>
      </c>
      <c r="X9" s="111">
        <v>1</v>
      </c>
      <c r="Y9" s="18"/>
      <c r="Z9" s="18"/>
      <c r="AA9" s="117">
        <v>1</v>
      </c>
      <c r="AB9" s="117">
        <v>1</v>
      </c>
      <c r="AC9" s="18"/>
      <c r="AD9" s="166">
        <v>1</v>
      </c>
      <c r="AE9" s="166">
        <v>1</v>
      </c>
      <c r="AF9" s="18"/>
      <c r="AG9" s="18"/>
      <c r="AH9" s="17"/>
      <c r="AI9" s="46">
        <f t="shared" si="2"/>
        <v>200</v>
      </c>
      <c r="AJ9" s="56">
        <f t="shared" si="3"/>
        <v>1</v>
      </c>
      <c r="AK9" s="46"/>
      <c r="AL9" s="17"/>
      <c r="AM9" s="46">
        <f t="shared" si="4"/>
        <v>0</v>
      </c>
      <c r="AN9" s="17">
        <f t="shared" si="5"/>
        <v>1</v>
      </c>
      <c r="AO9" s="48">
        <f t="shared" si="6"/>
        <v>586</v>
      </c>
      <c r="AP9" s="32">
        <f t="shared" si="7"/>
        <v>5</v>
      </c>
    </row>
    <row r="10" spans="1:42" s="15" customFormat="1" ht="20.100000000000001" customHeight="1" thickBot="1" x14ac:dyDescent="0.25">
      <c r="A10" s="266">
        <v>48</v>
      </c>
      <c r="B10" s="267" t="s">
        <v>63</v>
      </c>
      <c r="C10" s="267" t="s">
        <v>76</v>
      </c>
      <c r="D10" s="266">
        <v>8</v>
      </c>
      <c r="E10" s="165">
        <v>1</v>
      </c>
      <c r="F10" s="166">
        <v>1</v>
      </c>
      <c r="G10" s="111">
        <v>1</v>
      </c>
      <c r="H10" s="18"/>
      <c r="I10" s="18"/>
      <c r="J10" s="177">
        <v>1</v>
      </c>
      <c r="K10" s="177">
        <v>0</v>
      </c>
      <c r="L10" s="186">
        <v>1</v>
      </c>
      <c r="M10" s="186">
        <v>1</v>
      </c>
      <c r="N10" s="18"/>
      <c r="O10" s="193">
        <v>1</v>
      </c>
      <c r="P10" s="18"/>
      <c r="Q10" s="18"/>
      <c r="R10" s="18"/>
      <c r="S10" s="18"/>
      <c r="T10" s="17"/>
      <c r="U10" s="21">
        <f t="shared" si="0"/>
        <v>268</v>
      </c>
      <c r="V10" s="20">
        <f t="shared" si="1"/>
        <v>6</v>
      </c>
      <c r="W10" s="112">
        <v>1</v>
      </c>
      <c r="X10" s="111">
        <v>1</v>
      </c>
      <c r="Y10" s="18"/>
      <c r="Z10" s="18"/>
      <c r="AA10" s="117">
        <v>1</v>
      </c>
      <c r="AB10" s="117">
        <v>1</v>
      </c>
      <c r="AC10" s="18"/>
      <c r="AD10" s="166">
        <v>1</v>
      </c>
      <c r="AE10" s="166">
        <v>1</v>
      </c>
      <c r="AF10" s="18"/>
      <c r="AG10" s="18"/>
      <c r="AH10" s="17"/>
      <c r="AI10" s="46">
        <f t="shared" si="2"/>
        <v>200</v>
      </c>
      <c r="AJ10" s="56">
        <f t="shared" si="3"/>
        <v>1</v>
      </c>
      <c r="AK10" s="46"/>
      <c r="AL10" s="17"/>
      <c r="AM10" s="46">
        <f t="shared" si="4"/>
        <v>0</v>
      </c>
      <c r="AN10" s="17">
        <f t="shared" si="5"/>
        <v>1</v>
      </c>
      <c r="AO10" s="48">
        <f t="shared" si="6"/>
        <v>468</v>
      </c>
      <c r="AP10" s="32">
        <f t="shared" si="7"/>
        <v>6</v>
      </c>
    </row>
    <row r="11" spans="1:42" s="15" customFormat="1" ht="20.100000000000001" customHeight="1" thickBot="1" x14ac:dyDescent="0.25">
      <c r="A11" s="266">
        <v>34</v>
      </c>
      <c r="B11" s="267" t="s">
        <v>51</v>
      </c>
      <c r="C11" s="267" t="s">
        <v>74</v>
      </c>
      <c r="D11" s="266">
        <v>7</v>
      </c>
      <c r="E11" s="163">
        <v>1</v>
      </c>
      <c r="F11" s="166">
        <v>1</v>
      </c>
      <c r="G11" s="111">
        <v>0</v>
      </c>
      <c r="H11" s="18"/>
      <c r="I11" s="18"/>
      <c r="J11" s="177">
        <v>1</v>
      </c>
      <c r="K11" s="177">
        <v>1</v>
      </c>
      <c r="L11" s="186">
        <v>1</v>
      </c>
      <c r="M11" s="186">
        <v>1</v>
      </c>
      <c r="N11" s="18"/>
      <c r="O11" s="193">
        <v>1</v>
      </c>
      <c r="P11" s="18"/>
      <c r="Q11" s="18"/>
      <c r="R11" s="18"/>
      <c r="S11" s="18"/>
      <c r="T11" s="17"/>
      <c r="U11" s="21">
        <f t="shared" si="0"/>
        <v>225</v>
      </c>
      <c r="V11" s="20">
        <f t="shared" si="1"/>
        <v>7</v>
      </c>
      <c r="W11" s="112">
        <v>1</v>
      </c>
      <c r="X11" s="111">
        <v>1</v>
      </c>
      <c r="Y11" s="18"/>
      <c r="Z11" s="18"/>
      <c r="AA11" s="117">
        <v>1</v>
      </c>
      <c r="AB11" s="117">
        <v>1</v>
      </c>
      <c r="AC11" s="18"/>
      <c r="AD11" s="166">
        <v>1</v>
      </c>
      <c r="AE11" s="166">
        <v>1</v>
      </c>
      <c r="AF11" s="18"/>
      <c r="AG11" s="18"/>
      <c r="AH11" s="17"/>
      <c r="AI11" s="46">
        <f t="shared" si="2"/>
        <v>200</v>
      </c>
      <c r="AJ11" s="56">
        <f t="shared" si="3"/>
        <v>1</v>
      </c>
      <c r="AK11" s="46"/>
      <c r="AL11" s="17"/>
      <c r="AM11" s="46">
        <f t="shared" si="4"/>
        <v>0</v>
      </c>
      <c r="AN11" s="17">
        <f t="shared" si="5"/>
        <v>1</v>
      </c>
      <c r="AO11" s="48">
        <f t="shared" si="6"/>
        <v>425</v>
      </c>
      <c r="AP11" s="32">
        <f t="shared" si="7"/>
        <v>7</v>
      </c>
    </row>
    <row r="12" spans="1:42" s="15" customFormat="1" ht="20.100000000000001" customHeight="1" thickBot="1" x14ac:dyDescent="0.25">
      <c r="A12" s="266">
        <v>42</v>
      </c>
      <c r="B12" s="267" t="s">
        <v>58</v>
      </c>
      <c r="C12" s="267" t="s">
        <v>21</v>
      </c>
      <c r="D12" s="266">
        <v>8</v>
      </c>
      <c r="E12" s="165">
        <v>1</v>
      </c>
      <c r="F12" s="166">
        <v>1</v>
      </c>
      <c r="G12" s="111">
        <v>0</v>
      </c>
      <c r="H12" s="18"/>
      <c r="I12" s="18"/>
      <c r="J12" s="177">
        <v>1</v>
      </c>
      <c r="K12" s="177">
        <v>1</v>
      </c>
      <c r="L12" s="186">
        <v>1</v>
      </c>
      <c r="M12" s="186">
        <v>1</v>
      </c>
      <c r="N12" s="18"/>
      <c r="O12" s="193">
        <v>1</v>
      </c>
      <c r="P12" s="18"/>
      <c r="Q12" s="18"/>
      <c r="R12" s="18"/>
      <c r="S12" s="18"/>
      <c r="T12" s="17"/>
      <c r="U12" s="21">
        <f t="shared" si="0"/>
        <v>225</v>
      </c>
      <c r="V12" s="20">
        <f t="shared" si="1"/>
        <v>7</v>
      </c>
      <c r="W12" s="112">
        <v>1</v>
      </c>
      <c r="X12" s="111">
        <v>1</v>
      </c>
      <c r="Y12" s="18"/>
      <c r="Z12" s="18"/>
      <c r="AA12" s="117">
        <v>1</v>
      </c>
      <c r="AB12" s="117">
        <v>1</v>
      </c>
      <c r="AC12" s="18"/>
      <c r="AD12" s="166">
        <v>1</v>
      </c>
      <c r="AE12" s="166">
        <v>1</v>
      </c>
      <c r="AF12" s="18"/>
      <c r="AG12" s="18"/>
      <c r="AH12" s="17"/>
      <c r="AI12" s="46">
        <f t="shared" si="2"/>
        <v>200</v>
      </c>
      <c r="AJ12" s="56">
        <f t="shared" si="3"/>
        <v>1</v>
      </c>
      <c r="AK12" s="46"/>
      <c r="AL12" s="17"/>
      <c r="AM12" s="46">
        <f t="shared" si="4"/>
        <v>0</v>
      </c>
      <c r="AN12" s="17">
        <f t="shared" si="5"/>
        <v>1</v>
      </c>
      <c r="AO12" s="48">
        <f t="shared" si="6"/>
        <v>425</v>
      </c>
      <c r="AP12" s="32">
        <f t="shared" si="7"/>
        <v>7</v>
      </c>
    </row>
    <row r="13" spans="1:42" s="15" customFormat="1" ht="20.100000000000001" customHeight="1" thickBot="1" x14ac:dyDescent="0.25">
      <c r="A13" s="266">
        <v>27</v>
      </c>
      <c r="B13" s="267" t="s">
        <v>45</v>
      </c>
      <c r="C13" s="267" t="s">
        <v>74</v>
      </c>
      <c r="D13" s="266">
        <v>7</v>
      </c>
      <c r="E13" s="163">
        <v>1</v>
      </c>
      <c r="F13" s="166">
        <v>1</v>
      </c>
      <c r="G13" s="111">
        <v>1</v>
      </c>
      <c r="H13" s="18"/>
      <c r="I13" s="18"/>
      <c r="J13" s="177">
        <v>0</v>
      </c>
      <c r="K13" s="177">
        <v>1</v>
      </c>
      <c r="L13" s="186">
        <v>1</v>
      </c>
      <c r="M13" s="186">
        <v>1</v>
      </c>
      <c r="N13" s="18"/>
      <c r="O13" s="193">
        <v>1</v>
      </c>
      <c r="P13" s="18"/>
      <c r="Q13" s="18"/>
      <c r="R13" s="18"/>
      <c r="S13" s="18"/>
      <c r="T13" s="17"/>
      <c r="U13" s="21">
        <f t="shared" si="0"/>
        <v>204</v>
      </c>
      <c r="V13" s="20">
        <f t="shared" si="1"/>
        <v>9</v>
      </c>
      <c r="W13" s="112">
        <v>1</v>
      </c>
      <c r="X13" s="111">
        <v>1</v>
      </c>
      <c r="Y13" s="18"/>
      <c r="Z13" s="18"/>
      <c r="AA13" s="117">
        <v>1</v>
      </c>
      <c r="AB13" s="117">
        <v>1</v>
      </c>
      <c r="AC13" s="18"/>
      <c r="AD13" s="166">
        <v>1</v>
      </c>
      <c r="AE13" s="166">
        <v>1</v>
      </c>
      <c r="AF13" s="18"/>
      <c r="AG13" s="18"/>
      <c r="AH13" s="17"/>
      <c r="AI13" s="46">
        <f t="shared" si="2"/>
        <v>200</v>
      </c>
      <c r="AJ13" s="56">
        <f t="shared" si="3"/>
        <v>1</v>
      </c>
      <c r="AK13" s="46"/>
      <c r="AL13" s="17"/>
      <c r="AM13" s="46">
        <f t="shared" si="4"/>
        <v>0</v>
      </c>
      <c r="AN13" s="17">
        <f t="shared" si="5"/>
        <v>1</v>
      </c>
      <c r="AO13" s="48">
        <f t="shared" si="6"/>
        <v>404</v>
      </c>
      <c r="AP13" s="32">
        <f t="shared" si="7"/>
        <v>9</v>
      </c>
    </row>
    <row r="14" spans="1:42" s="15" customFormat="1" ht="20.100000000000001" customHeight="1" thickBot="1" x14ac:dyDescent="0.25">
      <c r="A14" s="266">
        <v>28</v>
      </c>
      <c r="B14" s="267" t="s">
        <v>46</v>
      </c>
      <c r="C14" s="267" t="s">
        <v>74</v>
      </c>
      <c r="D14" s="266">
        <v>7</v>
      </c>
      <c r="E14" s="165">
        <v>1</v>
      </c>
      <c r="F14" s="166">
        <v>1</v>
      </c>
      <c r="G14" s="111">
        <v>1</v>
      </c>
      <c r="H14" s="18"/>
      <c r="I14" s="18"/>
      <c r="J14" s="177">
        <v>0</v>
      </c>
      <c r="K14" s="177">
        <v>1</v>
      </c>
      <c r="L14" s="186">
        <v>1</v>
      </c>
      <c r="M14" s="186">
        <v>1</v>
      </c>
      <c r="N14" s="18"/>
      <c r="O14" s="193">
        <v>1</v>
      </c>
      <c r="P14" s="18"/>
      <c r="Q14" s="18"/>
      <c r="R14" s="18"/>
      <c r="S14" s="18"/>
      <c r="T14" s="17"/>
      <c r="U14" s="21">
        <f t="shared" si="0"/>
        <v>204</v>
      </c>
      <c r="V14" s="20">
        <f t="shared" si="1"/>
        <v>9</v>
      </c>
      <c r="W14" s="112">
        <v>1</v>
      </c>
      <c r="X14" s="111">
        <v>1</v>
      </c>
      <c r="Y14" s="18"/>
      <c r="Z14" s="18"/>
      <c r="AA14" s="117">
        <v>1</v>
      </c>
      <c r="AB14" s="117">
        <v>1</v>
      </c>
      <c r="AC14" s="18"/>
      <c r="AD14" s="166">
        <v>1</v>
      </c>
      <c r="AE14" s="166">
        <v>1</v>
      </c>
      <c r="AF14" s="18"/>
      <c r="AG14" s="18"/>
      <c r="AH14" s="17"/>
      <c r="AI14" s="46">
        <f t="shared" si="2"/>
        <v>200</v>
      </c>
      <c r="AJ14" s="56">
        <f t="shared" si="3"/>
        <v>1</v>
      </c>
      <c r="AK14" s="46"/>
      <c r="AL14" s="17"/>
      <c r="AM14" s="46">
        <f t="shared" si="4"/>
        <v>0</v>
      </c>
      <c r="AN14" s="17">
        <f t="shared" si="5"/>
        <v>1</v>
      </c>
      <c r="AO14" s="48">
        <f t="shared" si="6"/>
        <v>404</v>
      </c>
      <c r="AP14" s="32">
        <f t="shared" si="7"/>
        <v>9</v>
      </c>
    </row>
    <row r="15" spans="1:42" s="15" customFormat="1" ht="20.100000000000001" customHeight="1" thickBot="1" x14ac:dyDescent="0.25">
      <c r="A15" s="266">
        <v>29</v>
      </c>
      <c r="B15" s="267" t="s">
        <v>93</v>
      </c>
      <c r="C15" s="267" t="s">
        <v>74</v>
      </c>
      <c r="D15" s="266">
        <v>7</v>
      </c>
      <c r="E15" s="163">
        <v>1</v>
      </c>
      <c r="F15" s="166">
        <v>1</v>
      </c>
      <c r="G15" s="111">
        <v>1</v>
      </c>
      <c r="H15" s="18"/>
      <c r="I15" s="18"/>
      <c r="J15" s="177">
        <v>0</v>
      </c>
      <c r="K15" s="177">
        <v>1</v>
      </c>
      <c r="L15" s="186">
        <v>1</v>
      </c>
      <c r="M15" s="186">
        <v>1</v>
      </c>
      <c r="N15" s="18"/>
      <c r="O15" s="193">
        <v>1</v>
      </c>
      <c r="P15" s="18"/>
      <c r="Q15" s="18"/>
      <c r="R15" s="18"/>
      <c r="S15" s="18"/>
      <c r="T15" s="17"/>
      <c r="U15" s="21">
        <f t="shared" si="0"/>
        <v>204</v>
      </c>
      <c r="V15" s="20">
        <f t="shared" si="1"/>
        <v>9</v>
      </c>
      <c r="W15" s="112">
        <v>1</v>
      </c>
      <c r="X15" s="111">
        <v>1</v>
      </c>
      <c r="Y15" s="18"/>
      <c r="Z15" s="18"/>
      <c r="AA15" s="117">
        <v>1</v>
      </c>
      <c r="AB15" s="117">
        <v>1</v>
      </c>
      <c r="AC15" s="18"/>
      <c r="AD15" s="166">
        <v>1</v>
      </c>
      <c r="AE15" s="166">
        <v>1</v>
      </c>
      <c r="AF15" s="18"/>
      <c r="AG15" s="18"/>
      <c r="AH15" s="17"/>
      <c r="AI15" s="46">
        <f t="shared" si="2"/>
        <v>200</v>
      </c>
      <c r="AJ15" s="56">
        <f t="shared" si="3"/>
        <v>1</v>
      </c>
      <c r="AK15" s="46"/>
      <c r="AL15" s="17"/>
      <c r="AM15" s="46">
        <f t="shared" si="4"/>
        <v>0</v>
      </c>
      <c r="AN15" s="17">
        <f t="shared" si="5"/>
        <v>1</v>
      </c>
      <c r="AO15" s="48">
        <f t="shared" si="6"/>
        <v>404</v>
      </c>
      <c r="AP15" s="32">
        <f t="shared" si="7"/>
        <v>9</v>
      </c>
    </row>
    <row r="16" spans="1:42" s="15" customFormat="1" ht="20.100000000000001" customHeight="1" thickBot="1" x14ac:dyDescent="0.25">
      <c r="A16" s="266">
        <v>36</v>
      </c>
      <c r="B16" s="267" t="s">
        <v>52</v>
      </c>
      <c r="C16" s="267" t="s">
        <v>74</v>
      </c>
      <c r="D16" s="266">
        <v>7</v>
      </c>
      <c r="E16" s="165">
        <v>1</v>
      </c>
      <c r="F16" s="166">
        <v>1</v>
      </c>
      <c r="G16" s="111">
        <v>1</v>
      </c>
      <c r="H16" s="18"/>
      <c r="I16" s="18"/>
      <c r="J16" s="177">
        <v>0</v>
      </c>
      <c r="K16" s="177">
        <v>1</v>
      </c>
      <c r="L16" s="186">
        <v>1</v>
      </c>
      <c r="M16" s="186">
        <v>1</v>
      </c>
      <c r="N16" s="18"/>
      <c r="O16" s="193">
        <v>1</v>
      </c>
      <c r="P16" s="18"/>
      <c r="Q16" s="18"/>
      <c r="R16" s="18"/>
      <c r="S16" s="18"/>
      <c r="T16" s="17"/>
      <c r="U16" s="21">
        <f t="shared" si="0"/>
        <v>204</v>
      </c>
      <c r="V16" s="20">
        <f t="shared" si="1"/>
        <v>9</v>
      </c>
      <c r="W16" s="112">
        <v>1</v>
      </c>
      <c r="X16" s="111">
        <v>1</v>
      </c>
      <c r="Y16" s="18"/>
      <c r="Z16" s="18"/>
      <c r="AA16" s="117">
        <v>1</v>
      </c>
      <c r="AB16" s="117">
        <v>1</v>
      </c>
      <c r="AC16" s="18"/>
      <c r="AD16" s="166">
        <v>1</v>
      </c>
      <c r="AE16" s="166">
        <v>1</v>
      </c>
      <c r="AF16" s="18"/>
      <c r="AG16" s="18"/>
      <c r="AH16" s="17"/>
      <c r="AI16" s="46">
        <f t="shared" si="2"/>
        <v>200</v>
      </c>
      <c r="AJ16" s="56">
        <f t="shared" si="3"/>
        <v>1</v>
      </c>
      <c r="AK16" s="46"/>
      <c r="AL16" s="17"/>
      <c r="AM16" s="46">
        <f t="shared" si="4"/>
        <v>0</v>
      </c>
      <c r="AN16" s="17">
        <f t="shared" si="5"/>
        <v>1</v>
      </c>
      <c r="AO16" s="48">
        <f t="shared" si="6"/>
        <v>404</v>
      </c>
      <c r="AP16" s="32">
        <f t="shared" si="7"/>
        <v>9</v>
      </c>
    </row>
    <row r="17" spans="1:42" s="15" customFormat="1" ht="20.100000000000001" customHeight="1" thickBot="1" x14ac:dyDescent="0.25">
      <c r="A17" s="266">
        <v>30</v>
      </c>
      <c r="B17" s="267" t="s">
        <v>47</v>
      </c>
      <c r="C17" s="267" t="s">
        <v>74</v>
      </c>
      <c r="D17" s="266">
        <v>7</v>
      </c>
      <c r="E17" s="163">
        <v>1</v>
      </c>
      <c r="F17" s="166">
        <v>1</v>
      </c>
      <c r="G17" s="111">
        <v>0</v>
      </c>
      <c r="H17" s="18"/>
      <c r="I17" s="18"/>
      <c r="J17" s="177">
        <v>1</v>
      </c>
      <c r="K17" s="177">
        <v>0</v>
      </c>
      <c r="L17" s="186">
        <v>1</v>
      </c>
      <c r="M17" s="186">
        <v>1</v>
      </c>
      <c r="N17" s="18"/>
      <c r="O17" s="193">
        <v>1</v>
      </c>
      <c r="P17" s="18"/>
      <c r="Q17" s="18"/>
      <c r="R17" s="18"/>
      <c r="S17" s="18"/>
      <c r="T17" s="17"/>
      <c r="U17" s="21">
        <f t="shared" si="0"/>
        <v>203</v>
      </c>
      <c r="V17" s="20">
        <f t="shared" si="1"/>
        <v>14</v>
      </c>
      <c r="W17" s="112">
        <v>1</v>
      </c>
      <c r="X17" s="111">
        <v>1</v>
      </c>
      <c r="Y17" s="18"/>
      <c r="Z17" s="18"/>
      <c r="AA17" s="117">
        <v>1</v>
      </c>
      <c r="AB17" s="117">
        <v>1</v>
      </c>
      <c r="AC17" s="18"/>
      <c r="AD17" s="166">
        <v>1</v>
      </c>
      <c r="AE17" s="166">
        <v>1</v>
      </c>
      <c r="AF17" s="18"/>
      <c r="AG17" s="18"/>
      <c r="AH17" s="17"/>
      <c r="AI17" s="46">
        <f t="shared" si="2"/>
        <v>200</v>
      </c>
      <c r="AJ17" s="56">
        <f t="shared" si="3"/>
        <v>1</v>
      </c>
      <c r="AK17" s="46"/>
      <c r="AL17" s="17"/>
      <c r="AM17" s="46">
        <f t="shared" si="4"/>
        <v>0</v>
      </c>
      <c r="AN17" s="17">
        <f t="shared" si="5"/>
        <v>1</v>
      </c>
      <c r="AO17" s="48">
        <f t="shared" si="6"/>
        <v>403</v>
      </c>
      <c r="AP17" s="32">
        <f t="shared" si="7"/>
        <v>13</v>
      </c>
    </row>
    <row r="18" spans="1:42" s="15" customFormat="1" ht="20.100000000000001" customHeight="1" thickBot="1" x14ac:dyDescent="0.25">
      <c r="A18" s="266">
        <v>49</v>
      </c>
      <c r="B18" s="267" t="s">
        <v>64</v>
      </c>
      <c r="C18" s="267" t="s">
        <v>76</v>
      </c>
      <c r="D18" s="266">
        <v>5</v>
      </c>
      <c r="E18" s="165">
        <v>1</v>
      </c>
      <c r="F18" s="166">
        <v>1</v>
      </c>
      <c r="G18" s="111">
        <v>0</v>
      </c>
      <c r="H18" s="18"/>
      <c r="I18" s="18"/>
      <c r="J18" s="177">
        <v>1</v>
      </c>
      <c r="K18" s="177">
        <v>0</v>
      </c>
      <c r="L18" s="186">
        <v>1</v>
      </c>
      <c r="M18" s="186">
        <v>1</v>
      </c>
      <c r="N18" s="18"/>
      <c r="O18" s="193">
        <v>1</v>
      </c>
      <c r="P18" s="18"/>
      <c r="Q18" s="18"/>
      <c r="R18" s="18"/>
      <c r="S18" s="18"/>
      <c r="T18" s="17"/>
      <c r="U18" s="21">
        <f t="shared" si="0"/>
        <v>203</v>
      </c>
      <c r="V18" s="20">
        <f t="shared" si="1"/>
        <v>14</v>
      </c>
      <c r="W18" s="112">
        <v>1</v>
      </c>
      <c r="X18" s="111">
        <v>1</v>
      </c>
      <c r="Y18" s="18"/>
      <c r="Z18" s="18"/>
      <c r="AA18" s="117">
        <v>1</v>
      </c>
      <c r="AB18" s="117">
        <v>1</v>
      </c>
      <c r="AC18" s="18"/>
      <c r="AD18" s="166">
        <v>1</v>
      </c>
      <c r="AE18" s="166">
        <v>1</v>
      </c>
      <c r="AF18" s="18"/>
      <c r="AG18" s="18"/>
      <c r="AH18" s="17"/>
      <c r="AI18" s="46">
        <f t="shared" si="2"/>
        <v>200</v>
      </c>
      <c r="AJ18" s="56">
        <f t="shared" si="3"/>
        <v>1</v>
      </c>
      <c r="AK18" s="46"/>
      <c r="AL18" s="17"/>
      <c r="AM18" s="46">
        <f t="shared" si="4"/>
        <v>0</v>
      </c>
      <c r="AN18" s="17">
        <f t="shared" si="5"/>
        <v>1</v>
      </c>
      <c r="AO18" s="48">
        <f t="shared" si="6"/>
        <v>403</v>
      </c>
      <c r="AP18" s="32">
        <f t="shared" si="7"/>
        <v>13</v>
      </c>
    </row>
    <row r="19" spans="1:42" s="15" customFormat="1" ht="20.100000000000001" customHeight="1" thickBot="1" x14ac:dyDescent="0.25">
      <c r="A19" s="266">
        <v>4</v>
      </c>
      <c r="B19" s="267" t="s">
        <v>26</v>
      </c>
      <c r="C19" s="267" t="s">
        <v>72</v>
      </c>
      <c r="D19" s="266">
        <v>8</v>
      </c>
      <c r="E19" s="163">
        <v>1</v>
      </c>
      <c r="F19" s="166">
        <v>1</v>
      </c>
      <c r="G19" s="111">
        <v>0</v>
      </c>
      <c r="H19" s="18"/>
      <c r="I19" s="18"/>
      <c r="J19" s="177">
        <v>1</v>
      </c>
      <c r="K19" s="177">
        <v>1</v>
      </c>
      <c r="L19" s="186">
        <v>1</v>
      </c>
      <c r="M19" s="186">
        <v>1</v>
      </c>
      <c r="N19" s="18"/>
      <c r="O19" s="193">
        <v>0</v>
      </c>
      <c r="P19" s="18"/>
      <c r="Q19" s="18"/>
      <c r="R19" s="18"/>
      <c r="S19" s="18"/>
      <c r="T19" s="17"/>
      <c r="U19" s="21">
        <f t="shared" si="0"/>
        <v>189</v>
      </c>
      <c r="V19" s="20">
        <f t="shared" si="1"/>
        <v>16</v>
      </c>
      <c r="W19" s="112">
        <v>1</v>
      </c>
      <c r="X19" s="111">
        <v>1</v>
      </c>
      <c r="Y19" s="18"/>
      <c r="Z19" s="18"/>
      <c r="AA19" s="117">
        <v>1</v>
      </c>
      <c r="AB19" s="117">
        <v>1</v>
      </c>
      <c r="AC19" s="18"/>
      <c r="AD19" s="166">
        <v>1</v>
      </c>
      <c r="AE19" s="166">
        <v>1</v>
      </c>
      <c r="AF19" s="18"/>
      <c r="AG19" s="18"/>
      <c r="AH19" s="17"/>
      <c r="AI19" s="46">
        <f t="shared" si="2"/>
        <v>200</v>
      </c>
      <c r="AJ19" s="56">
        <f t="shared" si="3"/>
        <v>1</v>
      </c>
      <c r="AK19" s="46"/>
      <c r="AL19" s="17"/>
      <c r="AM19" s="46">
        <f t="shared" si="4"/>
        <v>0</v>
      </c>
      <c r="AN19" s="17">
        <f t="shared" si="5"/>
        <v>1</v>
      </c>
      <c r="AO19" s="48">
        <f t="shared" si="6"/>
        <v>389</v>
      </c>
      <c r="AP19" s="32">
        <f t="shared" si="7"/>
        <v>15</v>
      </c>
    </row>
    <row r="20" spans="1:42" s="15" customFormat="1" ht="20.100000000000001" customHeight="1" thickBot="1" x14ac:dyDescent="0.25">
      <c r="A20" s="266">
        <v>22</v>
      </c>
      <c r="B20" s="267" t="s">
        <v>42</v>
      </c>
      <c r="C20" s="267" t="s">
        <v>20</v>
      </c>
      <c r="D20" s="266">
        <v>7</v>
      </c>
      <c r="E20" s="165">
        <v>1</v>
      </c>
      <c r="F20" s="166">
        <v>1</v>
      </c>
      <c r="G20" s="111">
        <v>1</v>
      </c>
      <c r="H20" s="18"/>
      <c r="I20" s="18"/>
      <c r="J20" s="177">
        <v>0</v>
      </c>
      <c r="K20" s="177">
        <v>1</v>
      </c>
      <c r="L20" s="186">
        <v>1</v>
      </c>
      <c r="M20" s="186">
        <v>1</v>
      </c>
      <c r="N20" s="18"/>
      <c r="O20" s="193">
        <v>1</v>
      </c>
      <c r="P20" s="18"/>
      <c r="Q20" s="18"/>
      <c r="R20" s="18"/>
      <c r="S20" s="18"/>
      <c r="T20" s="17"/>
      <c r="U20" s="21">
        <f t="shared" si="0"/>
        <v>204</v>
      </c>
      <c r="V20" s="20">
        <f t="shared" si="1"/>
        <v>9</v>
      </c>
      <c r="W20" s="112">
        <v>0</v>
      </c>
      <c r="X20" s="111">
        <v>1</v>
      </c>
      <c r="Y20" s="18"/>
      <c r="Z20" s="18"/>
      <c r="AA20" s="117">
        <v>1</v>
      </c>
      <c r="AB20" s="117">
        <v>1</v>
      </c>
      <c r="AC20" s="18"/>
      <c r="AD20" s="166">
        <v>1</v>
      </c>
      <c r="AE20" s="166">
        <v>1</v>
      </c>
      <c r="AF20" s="18"/>
      <c r="AG20" s="18"/>
      <c r="AH20" s="17"/>
      <c r="AI20" s="46">
        <f t="shared" si="2"/>
        <v>184</v>
      </c>
      <c r="AJ20" s="56">
        <f t="shared" si="3"/>
        <v>36</v>
      </c>
      <c r="AK20" s="46"/>
      <c r="AL20" s="17"/>
      <c r="AM20" s="46">
        <f t="shared" si="4"/>
        <v>0</v>
      </c>
      <c r="AN20" s="17">
        <f t="shared" si="5"/>
        <v>1</v>
      </c>
      <c r="AO20" s="48">
        <f t="shared" si="6"/>
        <v>388</v>
      </c>
      <c r="AP20" s="32">
        <f t="shared" si="7"/>
        <v>16</v>
      </c>
    </row>
    <row r="21" spans="1:42" s="15" customFormat="1" ht="20.100000000000001" customHeight="1" thickBot="1" x14ac:dyDescent="0.25">
      <c r="A21" s="266">
        <v>7</v>
      </c>
      <c r="B21" s="267" t="s">
        <v>119</v>
      </c>
      <c r="C21" s="267" t="s">
        <v>73</v>
      </c>
      <c r="D21" s="266">
        <v>5</v>
      </c>
      <c r="E21" s="163">
        <v>1</v>
      </c>
      <c r="F21" s="166">
        <v>1</v>
      </c>
      <c r="G21" s="111">
        <v>0</v>
      </c>
      <c r="H21" s="18"/>
      <c r="I21" s="18"/>
      <c r="J21" s="177">
        <v>1</v>
      </c>
      <c r="K21" s="177">
        <v>0</v>
      </c>
      <c r="L21" s="186">
        <v>0</v>
      </c>
      <c r="M21" s="186">
        <v>1</v>
      </c>
      <c r="N21" s="18"/>
      <c r="O21" s="193">
        <v>0</v>
      </c>
      <c r="P21" s="18"/>
      <c r="Q21" s="18"/>
      <c r="R21" s="18"/>
      <c r="S21" s="18"/>
      <c r="T21" s="17"/>
      <c r="U21" s="21">
        <f t="shared" si="0"/>
        <v>147</v>
      </c>
      <c r="V21" s="20">
        <f t="shared" si="1"/>
        <v>17</v>
      </c>
      <c r="W21" s="112">
        <v>1</v>
      </c>
      <c r="X21" s="111">
        <v>1</v>
      </c>
      <c r="Y21" s="18"/>
      <c r="Z21" s="18"/>
      <c r="AA21" s="117">
        <v>1</v>
      </c>
      <c r="AB21" s="117">
        <v>1</v>
      </c>
      <c r="AC21" s="18"/>
      <c r="AD21" s="166">
        <v>1</v>
      </c>
      <c r="AE21" s="166">
        <v>1</v>
      </c>
      <c r="AF21" s="18"/>
      <c r="AG21" s="18"/>
      <c r="AH21" s="17"/>
      <c r="AI21" s="46">
        <f t="shared" si="2"/>
        <v>200</v>
      </c>
      <c r="AJ21" s="56">
        <f t="shared" si="3"/>
        <v>1</v>
      </c>
      <c r="AK21" s="46"/>
      <c r="AL21" s="17"/>
      <c r="AM21" s="46">
        <f t="shared" si="4"/>
        <v>0</v>
      </c>
      <c r="AN21" s="17">
        <f t="shared" si="5"/>
        <v>1</v>
      </c>
      <c r="AO21" s="48">
        <f t="shared" si="6"/>
        <v>347</v>
      </c>
      <c r="AP21" s="32">
        <f t="shared" si="7"/>
        <v>17</v>
      </c>
    </row>
    <row r="22" spans="1:42" s="15" customFormat="1" ht="20.100000000000001" customHeight="1" thickBot="1" x14ac:dyDescent="0.25">
      <c r="A22" s="266">
        <v>11</v>
      </c>
      <c r="B22" s="267" t="s">
        <v>31</v>
      </c>
      <c r="C22" s="267" t="s">
        <v>73</v>
      </c>
      <c r="D22" s="266">
        <v>7</v>
      </c>
      <c r="E22" s="165">
        <v>1</v>
      </c>
      <c r="F22" s="166">
        <v>1</v>
      </c>
      <c r="G22" s="111">
        <v>0</v>
      </c>
      <c r="H22" s="18"/>
      <c r="I22" s="18"/>
      <c r="J22" s="177">
        <v>0</v>
      </c>
      <c r="K22" s="177">
        <v>1</v>
      </c>
      <c r="L22" s="186">
        <v>1</v>
      </c>
      <c r="M22" s="186">
        <v>1</v>
      </c>
      <c r="N22" s="18"/>
      <c r="O22" s="193">
        <v>1</v>
      </c>
      <c r="P22" s="18"/>
      <c r="Q22" s="18"/>
      <c r="R22" s="18"/>
      <c r="S22" s="18"/>
      <c r="T22" s="17"/>
      <c r="U22" s="21">
        <f t="shared" si="0"/>
        <v>139</v>
      </c>
      <c r="V22" s="20">
        <f t="shared" si="1"/>
        <v>18</v>
      </c>
      <c r="W22" s="112">
        <v>1</v>
      </c>
      <c r="X22" s="111">
        <v>1</v>
      </c>
      <c r="Y22" s="18"/>
      <c r="Z22" s="18"/>
      <c r="AA22" s="117">
        <v>1</v>
      </c>
      <c r="AB22" s="117">
        <v>1</v>
      </c>
      <c r="AC22" s="18"/>
      <c r="AD22" s="166">
        <v>1</v>
      </c>
      <c r="AE22" s="166">
        <v>1</v>
      </c>
      <c r="AF22" s="18"/>
      <c r="AG22" s="18"/>
      <c r="AH22" s="17"/>
      <c r="AI22" s="46">
        <f t="shared" si="2"/>
        <v>200</v>
      </c>
      <c r="AJ22" s="56">
        <f t="shared" si="3"/>
        <v>1</v>
      </c>
      <c r="AK22" s="46"/>
      <c r="AL22" s="17"/>
      <c r="AM22" s="46">
        <f t="shared" si="4"/>
        <v>0</v>
      </c>
      <c r="AN22" s="17">
        <f t="shared" si="5"/>
        <v>1</v>
      </c>
      <c r="AO22" s="48">
        <f t="shared" si="6"/>
        <v>339</v>
      </c>
      <c r="AP22" s="32">
        <f t="shared" si="7"/>
        <v>18</v>
      </c>
    </row>
    <row r="23" spans="1:42" s="15" customFormat="1" ht="20.100000000000001" customHeight="1" thickBot="1" x14ac:dyDescent="0.25">
      <c r="A23" s="266">
        <v>35</v>
      </c>
      <c r="B23" s="267" t="s">
        <v>120</v>
      </c>
      <c r="C23" s="267" t="s">
        <v>74</v>
      </c>
      <c r="D23" s="266">
        <v>7</v>
      </c>
      <c r="E23" s="163">
        <v>1</v>
      </c>
      <c r="F23" s="166">
        <v>1</v>
      </c>
      <c r="G23" s="111">
        <v>0</v>
      </c>
      <c r="H23" s="18"/>
      <c r="I23" s="18"/>
      <c r="J23" s="177">
        <v>0</v>
      </c>
      <c r="K23" s="177">
        <v>1</v>
      </c>
      <c r="L23" s="186">
        <v>1</v>
      </c>
      <c r="M23" s="186">
        <v>1</v>
      </c>
      <c r="N23" s="18"/>
      <c r="O23" s="193">
        <v>1</v>
      </c>
      <c r="P23" s="18"/>
      <c r="Q23" s="18"/>
      <c r="R23" s="18"/>
      <c r="S23" s="18"/>
      <c r="T23" s="17"/>
      <c r="U23" s="21">
        <f t="shared" si="0"/>
        <v>139</v>
      </c>
      <c r="V23" s="20">
        <f t="shared" si="1"/>
        <v>18</v>
      </c>
      <c r="W23" s="112">
        <v>1</v>
      </c>
      <c r="X23" s="111">
        <v>1</v>
      </c>
      <c r="Y23" s="18"/>
      <c r="Z23" s="18"/>
      <c r="AA23" s="117">
        <v>1</v>
      </c>
      <c r="AB23" s="117">
        <v>1</v>
      </c>
      <c r="AC23" s="18"/>
      <c r="AD23" s="166">
        <v>1</v>
      </c>
      <c r="AE23" s="166">
        <v>1</v>
      </c>
      <c r="AF23" s="18"/>
      <c r="AG23" s="18"/>
      <c r="AH23" s="17"/>
      <c r="AI23" s="46">
        <f t="shared" si="2"/>
        <v>200</v>
      </c>
      <c r="AJ23" s="56">
        <f t="shared" si="3"/>
        <v>1</v>
      </c>
      <c r="AK23" s="46"/>
      <c r="AL23" s="17"/>
      <c r="AM23" s="46">
        <f t="shared" si="4"/>
        <v>0</v>
      </c>
      <c r="AN23" s="17">
        <f t="shared" si="5"/>
        <v>1</v>
      </c>
      <c r="AO23" s="48">
        <f t="shared" si="6"/>
        <v>339</v>
      </c>
      <c r="AP23" s="32">
        <f t="shared" si="7"/>
        <v>18</v>
      </c>
    </row>
    <row r="24" spans="1:42" s="15" customFormat="1" ht="20.100000000000001" customHeight="1" thickBot="1" x14ac:dyDescent="0.25">
      <c r="A24" s="266">
        <v>31</v>
      </c>
      <c r="B24" s="267" t="s">
        <v>48</v>
      </c>
      <c r="C24" s="267" t="s">
        <v>74</v>
      </c>
      <c r="D24" s="266">
        <v>7</v>
      </c>
      <c r="E24" s="165">
        <v>1</v>
      </c>
      <c r="F24" s="166">
        <v>1</v>
      </c>
      <c r="G24" s="111">
        <v>0</v>
      </c>
      <c r="H24" s="18"/>
      <c r="I24" s="18"/>
      <c r="J24" s="177">
        <v>0</v>
      </c>
      <c r="K24" s="177">
        <v>0</v>
      </c>
      <c r="L24" s="186">
        <v>1</v>
      </c>
      <c r="M24" s="186">
        <v>1</v>
      </c>
      <c r="N24" s="18"/>
      <c r="O24" s="193">
        <v>1</v>
      </c>
      <c r="P24" s="18"/>
      <c r="Q24" s="18"/>
      <c r="R24" s="18"/>
      <c r="S24" s="18"/>
      <c r="T24" s="17"/>
      <c r="U24" s="21">
        <f t="shared" si="0"/>
        <v>117</v>
      </c>
      <c r="V24" s="20">
        <f t="shared" si="1"/>
        <v>20</v>
      </c>
      <c r="W24" s="112">
        <v>1</v>
      </c>
      <c r="X24" s="111">
        <v>1</v>
      </c>
      <c r="Y24" s="18"/>
      <c r="Z24" s="18"/>
      <c r="AA24" s="117">
        <v>1</v>
      </c>
      <c r="AB24" s="117">
        <v>1</v>
      </c>
      <c r="AC24" s="18"/>
      <c r="AD24" s="166">
        <v>1</v>
      </c>
      <c r="AE24" s="166">
        <v>1</v>
      </c>
      <c r="AF24" s="18"/>
      <c r="AG24" s="18"/>
      <c r="AH24" s="17"/>
      <c r="AI24" s="46">
        <f t="shared" si="2"/>
        <v>200</v>
      </c>
      <c r="AJ24" s="56">
        <f t="shared" si="3"/>
        <v>1</v>
      </c>
      <c r="AK24" s="46"/>
      <c r="AL24" s="17"/>
      <c r="AM24" s="46">
        <f t="shared" si="4"/>
        <v>0</v>
      </c>
      <c r="AN24" s="17">
        <f t="shared" si="5"/>
        <v>1</v>
      </c>
      <c r="AO24" s="48">
        <f t="shared" si="6"/>
        <v>317</v>
      </c>
      <c r="AP24" s="32">
        <f t="shared" si="7"/>
        <v>20</v>
      </c>
    </row>
    <row r="25" spans="1:42" s="15" customFormat="1" ht="20.100000000000001" customHeight="1" thickBot="1" x14ac:dyDescent="0.25">
      <c r="A25" s="266">
        <v>40</v>
      </c>
      <c r="B25" s="267" t="s">
        <v>56</v>
      </c>
      <c r="C25" s="267" t="s">
        <v>21</v>
      </c>
      <c r="D25" s="266">
        <v>8</v>
      </c>
      <c r="E25" s="163">
        <v>1</v>
      </c>
      <c r="F25" s="166">
        <v>1</v>
      </c>
      <c r="G25" s="111">
        <v>0</v>
      </c>
      <c r="H25" s="18"/>
      <c r="I25" s="18"/>
      <c r="J25" s="177">
        <v>0</v>
      </c>
      <c r="K25" s="177">
        <v>0</v>
      </c>
      <c r="L25" s="186">
        <v>1</v>
      </c>
      <c r="M25" s="186">
        <v>1</v>
      </c>
      <c r="N25" s="18"/>
      <c r="O25" s="193">
        <v>1</v>
      </c>
      <c r="P25" s="18"/>
      <c r="Q25" s="18"/>
      <c r="R25" s="18"/>
      <c r="S25" s="18"/>
      <c r="T25" s="17"/>
      <c r="U25" s="21">
        <f t="shared" si="0"/>
        <v>117</v>
      </c>
      <c r="V25" s="20">
        <f t="shared" si="1"/>
        <v>20</v>
      </c>
      <c r="W25" s="112">
        <v>1</v>
      </c>
      <c r="X25" s="111">
        <v>1</v>
      </c>
      <c r="Y25" s="18"/>
      <c r="Z25" s="18"/>
      <c r="AA25" s="117">
        <v>1</v>
      </c>
      <c r="AB25" s="117">
        <v>1</v>
      </c>
      <c r="AC25" s="18"/>
      <c r="AD25" s="166">
        <v>1</v>
      </c>
      <c r="AE25" s="166">
        <v>1</v>
      </c>
      <c r="AF25" s="18"/>
      <c r="AG25" s="18"/>
      <c r="AH25" s="17"/>
      <c r="AI25" s="46">
        <f t="shared" si="2"/>
        <v>200</v>
      </c>
      <c r="AJ25" s="56">
        <f t="shared" si="3"/>
        <v>1</v>
      </c>
      <c r="AK25" s="46"/>
      <c r="AL25" s="17"/>
      <c r="AM25" s="46">
        <f t="shared" si="4"/>
        <v>0</v>
      </c>
      <c r="AN25" s="17">
        <f t="shared" si="5"/>
        <v>1</v>
      </c>
      <c r="AO25" s="48">
        <f t="shared" si="6"/>
        <v>317</v>
      </c>
      <c r="AP25" s="32">
        <f t="shared" si="7"/>
        <v>20</v>
      </c>
    </row>
    <row r="26" spans="1:42" s="15" customFormat="1" ht="20.100000000000001" customHeight="1" thickBot="1" x14ac:dyDescent="0.25">
      <c r="A26" s="266">
        <v>5</v>
      </c>
      <c r="B26" s="267" t="s">
        <v>27</v>
      </c>
      <c r="C26" s="267" t="s">
        <v>72</v>
      </c>
      <c r="D26" s="266">
        <v>7</v>
      </c>
      <c r="E26" s="165">
        <v>1</v>
      </c>
      <c r="F26" s="166">
        <v>1</v>
      </c>
      <c r="G26" s="111">
        <v>0</v>
      </c>
      <c r="H26" s="18"/>
      <c r="I26" s="18"/>
      <c r="J26" s="177">
        <v>0</v>
      </c>
      <c r="K26" s="177">
        <v>1</v>
      </c>
      <c r="L26" s="186">
        <v>1</v>
      </c>
      <c r="M26" s="186">
        <v>1</v>
      </c>
      <c r="N26" s="18"/>
      <c r="O26" s="193">
        <v>0</v>
      </c>
      <c r="P26" s="18"/>
      <c r="Q26" s="18"/>
      <c r="R26" s="18"/>
      <c r="S26" s="18"/>
      <c r="T26" s="17"/>
      <c r="U26" s="21">
        <f t="shared" si="0"/>
        <v>103</v>
      </c>
      <c r="V26" s="20">
        <f t="shared" si="1"/>
        <v>23</v>
      </c>
      <c r="W26" s="112">
        <v>1</v>
      </c>
      <c r="X26" s="111">
        <v>1</v>
      </c>
      <c r="Y26" s="18"/>
      <c r="Z26" s="18"/>
      <c r="AA26" s="117">
        <v>1</v>
      </c>
      <c r="AB26" s="117">
        <v>1</v>
      </c>
      <c r="AC26" s="18"/>
      <c r="AD26" s="166">
        <v>1</v>
      </c>
      <c r="AE26" s="166">
        <v>1</v>
      </c>
      <c r="AF26" s="18"/>
      <c r="AG26" s="18"/>
      <c r="AH26" s="17"/>
      <c r="AI26" s="46">
        <f t="shared" si="2"/>
        <v>200</v>
      </c>
      <c r="AJ26" s="56">
        <f t="shared" si="3"/>
        <v>1</v>
      </c>
      <c r="AK26" s="46"/>
      <c r="AL26" s="17"/>
      <c r="AM26" s="46">
        <f t="shared" si="4"/>
        <v>0</v>
      </c>
      <c r="AN26" s="17">
        <f t="shared" si="5"/>
        <v>1</v>
      </c>
      <c r="AO26" s="48">
        <f t="shared" si="6"/>
        <v>303</v>
      </c>
      <c r="AP26" s="32">
        <f t="shared" si="7"/>
        <v>22</v>
      </c>
    </row>
    <row r="27" spans="1:42" s="15" customFormat="1" ht="20.100000000000001" customHeight="1" thickBot="1" x14ac:dyDescent="0.25">
      <c r="A27" s="266">
        <v>41</v>
      </c>
      <c r="B27" s="267" t="s">
        <v>57</v>
      </c>
      <c r="C27" s="267" t="s">
        <v>21</v>
      </c>
      <c r="D27" s="266">
        <v>8</v>
      </c>
      <c r="E27" s="163">
        <v>1</v>
      </c>
      <c r="F27" s="166">
        <v>1</v>
      </c>
      <c r="G27" s="111">
        <v>0</v>
      </c>
      <c r="H27" s="18"/>
      <c r="I27" s="18"/>
      <c r="J27" s="177">
        <v>0</v>
      </c>
      <c r="K27" s="177">
        <v>1</v>
      </c>
      <c r="L27" s="186">
        <v>0</v>
      </c>
      <c r="M27" s="186">
        <v>1</v>
      </c>
      <c r="N27" s="18"/>
      <c r="O27" s="193">
        <v>0</v>
      </c>
      <c r="P27" s="18"/>
      <c r="Q27" s="18"/>
      <c r="R27" s="18"/>
      <c r="S27" s="18"/>
      <c r="T27" s="17"/>
      <c r="U27" s="21">
        <f t="shared" si="0"/>
        <v>83</v>
      </c>
      <c r="V27" s="20">
        <f t="shared" si="1"/>
        <v>26</v>
      </c>
      <c r="W27" s="112">
        <v>1</v>
      </c>
      <c r="X27" s="111">
        <v>1</v>
      </c>
      <c r="Y27" s="18"/>
      <c r="Z27" s="18"/>
      <c r="AA27" s="117">
        <v>1</v>
      </c>
      <c r="AB27" s="117">
        <v>1</v>
      </c>
      <c r="AC27" s="18"/>
      <c r="AD27" s="166">
        <v>1</v>
      </c>
      <c r="AE27" s="166">
        <v>1</v>
      </c>
      <c r="AF27" s="18"/>
      <c r="AG27" s="18"/>
      <c r="AH27" s="17"/>
      <c r="AI27" s="46">
        <f t="shared" si="2"/>
        <v>200</v>
      </c>
      <c r="AJ27" s="56">
        <f t="shared" si="3"/>
        <v>1</v>
      </c>
      <c r="AK27" s="46"/>
      <c r="AL27" s="17"/>
      <c r="AM27" s="46">
        <f t="shared" si="4"/>
        <v>0</v>
      </c>
      <c r="AN27" s="17">
        <f t="shared" si="5"/>
        <v>1</v>
      </c>
      <c r="AO27" s="48">
        <f t="shared" si="6"/>
        <v>283</v>
      </c>
      <c r="AP27" s="32">
        <f t="shared" si="7"/>
        <v>23</v>
      </c>
    </row>
    <row r="28" spans="1:42" s="15" customFormat="1" ht="20.100000000000001" customHeight="1" thickBot="1" x14ac:dyDescent="0.25">
      <c r="A28" s="266">
        <v>10</v>
      </c>
      <c r="B28" s="267" t="s">
        <v>30</v>
      </c>
      <c r="C28" s="267" t="s">
        <v>73</v>
      </c>
      <c r="D28" s="266">
        <v>7</v>
      </c>
      <c r="E28" s="165">
        <v>1</v>
      </c>
      <c r="F28" s="166">
        <v>1</v>
      </c>
      <c r="G28" s="111">
        <v>0</v>
      </c>
      <c r="H28" s="18"/>
      <c r="I28" s="18"/>
      <c r="J28" s="177">
        <v>0</v>
      </c>
      <c r="K28" s="177">
        <v>0</v>
      </c>
      <c r="L28" s="186">
        <v>1</v>
      </c>
      <c r="M28" s="186">
        <v>1</v>
      </c>
      <c r="N28" s="18"/>
      <c r="O28" s="193">
        <v>0</v>
      </c>
      <c r="P28" s="18"/>
      <c r="Q28" s="18"/>
      <c r="R28" s="18"/>
      <c r="S28" s="18"/>
      <c r="T28" s="17"/>
      <c r="U28" s="21">
        <f t="shared" si="0"/>
        <v>81</v>
      </c>
      <c r="V28" s="20">
        <f t="shared" si="1"/>
        <v>27</v>
      </c>
      <c r="W28" s="112">
        <v>1</v>
      </c>
      <c r="X28" s="111">
        <v>1</v>
      </c>
      <c r="Y28" s="18"/>
      <c r="Z28" s="18"/>
      <c r="AA28" s="117">
        <v>1</v>
      </c>
      <c r="AB28" s="117">
        <v>1</v>
      </c>
      <c r="AC28" s="18"/>
      <c r="AD28" s="166">
        <v>1</v>
      </c>
      <c r="AE28" s="166">
        <v>1</v>
      </c>
      <c r="AF28" s="18"/>
      <c r="AG28" s="18"/>
      <c r="AH28" s="17"/>
      <c r="AI28" s="46">
        <f t="shared" si="2"/>
        <v>200</v>
      </c>
      <c r="AJ28" s="56">
        <f t="shared" si="3"/>
        <v>1</v>
      </c>
      <c r="AK28" s="46"/>
      <c r="AL28" s="17"/>
      <c r="AM28" s="46">
        <f t="shared" si="4"/>
        <v>0</v>
      </c>
      <c r="AN28" s="17">
        <f t="shared" si="5"/>
        <v>1</v>
      </c>
      <c r="AO28" s="48">
        <f t="shared" si="6"/>
        <v>281</v>
      </c>
      <c r="AP28" s="32">
        <f t="shared" si="7"/>
        <v>24</v>
      </c>
    </row>
    <row r="29" spans="1:42" s="15" customFormat="1" ht="20.100000000000001" customHeight="1" thickBot="1" x14ac:dyDescent="0.25">
      <c r="A29" s="266">
        <v>46</v>
      </c>
      <c r="B29" s="267" t="s">
        <v>61</v>
      </c>
      <c r="C29" s="267" t="s">
        <v>76</v>
      </c>
      <c r="D29" s="266">
        <v>6</v>
      </c>
      <c r="E29" s="163">
        <v>1</v>
      </c>
      <c r="F29" s="166">
        <v>1</v>
      </c>
      <c r="G29" s="111">
        <v>0</v>
      </c>
      <c r="H29" s="18"/>
      <c r="I29" s="18"/>
      <c r="J29" s="177">
        <v>0</v>
      </c>
      <c r="K29" s="177">
        <v>0</v>
      </c>
      <c r="L29" s="186">
        <v>1</v>
      </c>
      <c r="M29" s="186">
        <v>1</v>
      </c>
      <c r="N29" s="18"/>
      <c r="O29" s="193">
        <v>0</v>
      </c>
      <c r="P29" s="18"/>
      <c r="Q29" s="18"/>
      <c r="R29" s="18"/>
      <c r="S29" s="18"/>
      <c r="T29" s="17"/>
      <c r="U29" s="21">
        <f t="shared" si="0"/>
        <v>81</v>
      </c>
      <c r="V29" s="20">
        <f t="shared" si="1"/>
        <v>27</v>
      </c>
      <c r="W29" s="112">
        <v>1</v>
      </c>
      <c r="X29" s="111">
        <v>1</v>
      </c>
      <c r="Y29" s="18"/>
      <c r="Z29" s="18"/>
      <c r="AA29" s="117">
        <v>1</v>
      </c>
      <c r="AB29" s="117">
        <v>1</v>
      </c>
      <c r="AC29" s="18"/>
      <c r="AD29" s="166">
        <v>1</v>
      </c>
      <c r="AE29" s="166">
        <v>1</v>
      </c>
      <c r="AF29" s="18"/>
      <c r="AG29" s="18"/>
      <c r="AH29" s="17"/>
      <c r="AI29" s="46">
        <f t="shared" si="2"/>
        <v>200</v>
      </c>
      <c r="AJ29" s="56">
        <f t="shared" si="3"/>
        <v>1</v>
      </c>
      <c r="AK29" s="46"/>
      <c r="AL29" s="17"/>
      <c r="AM29" s="46">
        <f t="shared" si="4"/>
        <v>0</v>
      </c>
      <c r="AN29" s="17">
        <f t="shared" si="5"/>
        <v>1</v>
      </c>
      <c r="AO29" s="48">
        <f t="shared" si="6"/>
        <v>281</v>
      </c>
      <c r="AP29" s="32">
        <f t="shared" si="7"/>
        <v>24</v>
      </c>
    </row>
    <row r="30" spans="1:42" s="15" customFormat="1" ht="20.100000000000001" customHeight="1" thickBot="1" x14ac:dyDescent="0.25">
      <c r="A30" s="266">
        <v>52</v>
      </c>
      <c r="B30" s="267" t="s">
        <v>67</v>
      </c>
      <c r="C30" s="267" t="s">
        <v>22</v>
      </c>
      <c r="D30" s="266">
        <v>7</v>
      </c>
      <c r="E30" s="165">
        <v>1</v>
      </c>
      <c r="F30" s="166">
        <v>1</v>
      </c>
      <c r="G30" s="111">
        <v>0</v>
      </c>
      <c r="H30" s="18"/>
      <c r="I30" s="18"/>
      <c r="J30" s="177">
        <v>0</v>
      </c>
      <c r="K30" s="177">
        <v>0</v>
      </c>
      <c r="L30" s="186">
        <v>1</v>
      </c>
      <c r="M30" s="186">
        <v>1</v>
      </c>
      <c r="N30" s="18"/>
      <c r="O30" s="193">
        <v>0</v>
      </c>
      <c r="P30" s="18"/>
      <c r="Q30" s="18"/>
      <c r="R30" s="18"/>
      <c r="S30" s="18"/>
      <c r="T30" s="17"/>
      <c r="U30" s="21">
        <f t="shared" si="0"/>
        <v>81</v>
      </c>
      <c r="V30" s="20">
        <f t="shared" si="1"/>
        <v>27</v>
      </c>
      <c r="W30" s="112">
        <v>1</v>
      </c>
      <c r="X30" s="111">
        <v>1</v>
      </c>
      <c r="Y30" s="18"/>
      <c r="Z30" s="18"/>
      <c r="AA30" s="117">
        <v>1</v>
      </c>
      <c r="AB30" s="117">
        <v>1</v>
      </c>
      <c r="AC30" s="18"/>
      <c r="AD30" s="166">
        <v>1</v>
      </c>
      <c r="AE30" s="166">
        <v>1</v>
      </c>
      <c r="AF30" s="18"/>
      <c r="AG30" s="18"/>
      <c r="AH30" s="17"/>
      <c r="AI30" s="46">
        <f t="shared" si="2"/>
        <v>200</v>
      </c>
      <c r="AJ30" s="56">
        <f t="shared" si="3"/>
        <v>1</v>
      </c>
      <c r="AK30" s="46"/>
      <c r="AL30" s="17"/>
      <c r="AM30" s="46">
        <f t="shared" si="4"/>
        <v>0</v>
      </c>
      <c r="AN30" s="17">
        <f t="shared" si="5"/>
        <v>1</v>
      </c>
      <c r="AO30" s="48">
        <f t="shared" si="6"/>
        <v>281</v>
      </c>
      <c r="AP30" s="32">
        <f t="shared" si="7"/>
        <v>24</v>
      </c>
    </row>
    <row r="31" spans="1:42" s="15" customFormat="1" ht="20.100000000000001" customHeight="1" thickBot="1" x14ac:dyDescent="0.25">
      <c r="A31" s="266">
        <v>55</v>
      </c>
      <c r="B31" s="267" t="s">
        <v>69</v>
      </c>
      <c r="C31" s="267" t="s">
        <v>22</v>
      </c>
      <c r="D31" s="266">
        <v>8</v>
      </c>
      <c r="E31" s="163">
        <v>1</v>
      </c>
      <c r="F31" s="166">
        <v>1</v>
      </c>
      <c r="G31" s="111">
        <v>0</v>
      </c>
      <c r="H31" s="18"/>
      <c r="I31" s="18"/>
      <c r="J31" s="177">
        <v>0</v>
      </c>
      <c r="K31" s="177">
        <v>0</v>
      </c>
      <c r="L31" s="186">
        <v>1</v>
      </c>
      <c r="M31" s="186">
        <v>1</v>
      </c>
      <c r="N31" s="18"/>
      <c r="O31" s="193">
        <v>0</v>
      </c>
      <c r="P31" s="18"/>
      <c r="Q31" s="18"/>
      <c r="R31" s="18"/>
      <c r="S31" s="18"/>
      <c r="T31" s="17"/>
      <c r="U31" s="21">
        <f t="shared" si="0"/>
        <v>81</v>
      </c>
      <c r="V31" s="20">
        <f t="shared" si="1"/>
        <v>27</v>
      </c>
      <c r="W31" s="112">
        <v>1</v>
      </c>
      <c r="X31" s="111">
        <v>1</v>
      </c>
      <c r="Y31" s="18"/>
      <c r="Z31" s="18"/>
      <c r="AA31" s="117">
        <v>1</v>
      </c>
      <c r="AB31" s="117">
        <v>1</v>
      </c>
      <c r="AC31" s="18"/>
      <c r="AD31" s="166">
        <v>1</v>
      </c>
      <c r="AE31" s="166">
        <v>1</v>
      </c>
      <c r="AF31" s="18"/>
      <c r="AG31" s="18"/>
      <c r="AH31" s="17"/>
      <c r="AI31" s="46">
        <f t="shared" si="2"/>
        <v>200</v>
      </c>
      <c r="AJ31" s="56">
        <f t="shared" si="3"/>
        <v>1</v>
      </c>
      <c r="AK31" s="46"/>
      <c r="AL31" s="17"/>
      <c r="AM31" s="46">
        <f t="shared" si="4"/>
        <v>0</v>
      </c>
      <c r="AN31" s="17">
        <f t="shared" si="5"/>
        <v>1</v>
      </c>
      <c r="AO31" s="48">
        <f t="shared" si="6"/>
        <v>281</v>
      </c>
      <c r="AP31" s="32">
        <f t="shared" si="7"/>
        <v>24</v>
      </c>
    </row>
    <row r="32" spans="1:42" s="15" customFormat="1" ht="20.100000000000001" customHeight="1" thickBot="1" x14ac:dyDescent="0.25">
      <c r="A32" s="266">
        <v>56</v>
      </c>
      <c r="B32" s="267" t="s">
        <v>70</v>
      </c>
      <c r="C32" s="267" t="s">
        <v>22</v>
      </c>
      <c r="D32" s="266">
        <v>8</v>
      </c>
      <c r="E32" s="165">
        <v>1</v>
      </c>
      <c r="F32" s="166">
        <v>1</v>
      </c>
      <c r="G32" s="111">
        <v>0</v>
      </c>
      <c r="H32" s="18"/>
      <c r="I32" s="18"/>
      <c r="J32" s="177">
        <v>0</v>
      </c>
      <c r="K32" s="177">
        <v>0</v>
      </c>
      <c r="L32" s="186">
        <v>1</v>
      </c>
      <c r="M32" s="186">
        <v>1</v>
      </c>
      <c r="N32" s="18"/>
      <c r="O32" s="193">
        <v>0</v>
      </c>
      <c r="P32" s="18"/>
      <c r="Q32" s="18"/>
      <c r="R32" s="18"/>
      <c r="S32" s="18"/>
      <c r="T32" s="17"/>
      <c r="U32" s="21">
        <f t="shared" si="0"/>
        <v>81</v>
      </c>
      <c r="V32" s="20">
        <f t="shared" si="1"/>
        <v>27</v>
      </c>
      <c r="W32" s="112">
        <v>1</v>
      </c>
      <c r="X32" s="111">
        <v>1</v>
      </c>
      <c r="Y32" s="18"/>
      <c r="Z32" s="18"/>
      <c r="AA32" s="117">
        <v>1</v>
      </c>
      <c r="AB32" s="117">
        <v>1</v>
      </c>
      <c r="AC32" s="18"/>
      <c r="AD32" s="166">
        <v>1</v>
      </c>
      <c r="AE32" s="166">
        <v>1</v>
      </c>
      <c r="AF32" s="18"/>
      <c r="AG32" s="18"/>
      <c r="AH32" s="17"/>
      <c r="AI32" s="46">
        <f t="shared" si="2"/>
        <v>200</v>
      </c>
      <c r="AJ32" s="56">
        <f t="shared" si="3"/>
        <v>1</v>
      </c>
      <c r="AK32" s="46"/>
      <c r="AL32" s="17"/>
      <c r="AM32" s="46">
        <f t="shared" si="4"/>
        <v>0</v>
      </c>
      <c r="AN32" s="17">
        <f t="shared" si="5"/>
        <v>1</v>
      </c>
      <c r="AO32" s="48">
        <f t="shared" si="6"/>
        <v>281</v>
      </c>
      <c r="AP32" s="32">
        <f t="shared" si="7"/>
        <v>24</v>
      </c>
    </row>
    <row r="33" spans="1:42" s="15" customFormat="1" ht="20.100000000000001" customHeight="1" thickBot="1" x14ac:dyDescent="0.25">
      <c r="A33" s="266">
        <v>57</v>
      </c>
      <c r="B33" s="267" t="s">
        <v>123</v>
      </c>
      <c r="C33" s="267" t="s">
        <v>22</v>
      </c>
      <c r="D33" s="266">
        <v>8</v>
      </c>
      <c r="E33" s="163">
        <v>1</v>
      </c>
      <c r="F33" s="166">
        <v>1</v>
      </c>
      <c r="G33" s="111">
        <v>0</v>
      </c>
      <c r="H33" s="18"/>
      <c r="I33" s="18"/>
      <c r="J33" s="177">
        <v>0</v>
      </c>
      <c r="K33" s="177">
        <v>0</v>
      </c>
      <c r="L33" s="186">
        <v>1</v>
      </c>
      <c r="M33" s="186">
        <v>1</v>
      </c>
      <c r="N33" s="18"/>
      <c r="O33" s="193">
        <v>0</v>
      </c>
      <c r="P33" s="18"/>
      <c r="Q33" s="18"/>
      <c r="R33" s="18"/>
      <c r="S33" s="18"/>
      <c r="T33" s="17"/>
      <c r="U33" s="21">
        <f t="shared" si="0"/>
        <v>81</v>
      </c>
      <c r="V33" s="20">
        <f t="shared" si="1"/>
        <v>27</v>
      </c>
      <c r="W33" s="112">
        <v>1</v>
      </c>
      <c r="X33" s="111">
        <v>1</v>
      </c>
      <c r="Y33" s="18"/>
      <c r="Z33" s="18"/>
      <c r="AA33" s="117">
        <v>1</v>
      </c>
      <c r="AB33" s="117">
        <v>1</v>
      </c>
      <c r="AC33" s="18"/>
      <c r="AD33" s="166">
        <v>1</v>
      </c>
      <c r="AE33" s="166">
        <v>1</v>
      </c>
      <c r="AF33" s="18"/>
      <c r="AG33" s="18"/>
      <c r="AH33" s="17"/>
      <c r="AI33" s="46">
        <f t="shared" si="2"/>
        <v>200</v>
      </c>
      <c r="AJ33" s="56">
        <f t="shared" si="3"/>
        <v>1</v>
      </c>
      <c r="AK33" s="92"/>
      <c r="AL33" s="91"/>
      <c r="AM33" s="46">
        <f t="shared" si="4"/>
        <v>0</v>
      </c>
      <c r="AN33" s="17">
        <f t="shared" si="5"/>
        <v>1</v>
      </c>
      <c r="AO33" s="48">
        <f t="shared" si="6"/>
        <v>281</v>
      </c>
      <c r="AP33" s="32">
        <f t="shared" si="7"/>
        <v>24</v>
      </c>
    </row>
    <row r="34" spans="1:42" s="15" customFormat="1" ht="20.100000000000001" customHeight="1" thickBot="1" x14ac:dyDescent="0.25">
      <c r="A34" s="266">
        <v>21</v>
      </c>
      <c r="B34" s="267" t="s">
        <v>41</v>
      </c>
      <c r="C34" s="267" t="s">
        <v>20</v>
      </c>
      <c r="D34" s="266">
        <v>7</v>
      </c>
      <c r="E34" s="165">
        <v>1</v>
      </c>
      <c r="F34" s="166">
        <v>1</v>
      </c>
      <c r="G34" s="111">
        <v>0</v>
      </c>
      <c r="H34" s="18"/>
      <c r="I34" s="18"/>
      <c r="J34" s="177">
        <v>0</v>
      </c>
      <c r="K34" s="177">
        <v>0</v>
      </c>
      <c r="L34" s="186">
        <v>0</v>
      </c>
      <c r="M34" s="186">
        <v>1</v>
      </c>
      <c r="N34" s="18"/>
      <c r="O34" s="193">
        <v>0</v>
      </c>
      <c r="P34" s="18"/>
      <c r="Q34" s="18"/>
      <c r="R34" s="18"/>
      <c r="S34" s="18"/>
      <c r="T34" s="17"/>
      <c r="U34" s="21">
        <f t="shared" si="0"/>
        <v>61</v>
      </c>
      <c r="V34" s="20">
        <f t="shared" si="1"/>
        <v>36</v>
      </c>
      <c r="W34" s="112">
        <v>1</v>
      </c>
      <c r="X34" s="111">
        <v>1</v>
      </c>
      <c r="Y34" s="18"/>
      <c r="Z34" s="18"/>
      <c r="AA34" s="117">
        <v>1</v>
      </c>
      <c r="AB34" s="117">
        <v>1</v>
      </c>
      <c r="AC34" s="18"/>
      <c r="AD34" s="166">
        <v>1</v>
      </c>
      <c r="AE34" s="166">
        <v>1</v>
      </c>
      <c r="AF34" s="18"/>
      <c r="AG34" s="18"/>
      <c r="AH34" s="17"/>
      <c r="AI34" s="46">
        <f t="shared" si="2"/>
        <v>200</v>
      </c>
      <c r="AJ34" s="56">
        <f t="shared" si="3"/>
        <v>1</v>
      </c>
      <c r="AK34" s="46"/>
      <c r="AL34" s="17"/>
      <c r="AM34" s="46">
        <f t="shared" si="4"/>
        <v>0</v>
      </c>
      <c r="AN34" s="17">
        <f t="shared" si="5"/>
        <v>1</v>
      </c>
      <c r="AO34" s="48">
        <f t="shared" si="6"/>
        <v>261</v>
      </c>
      <c r="AP34" s="32">
        <f t="shared" si="7"/>
        <v>30</v>
      </c>
    </row>
    <row r="35" spans="1:42" s="15" customFormat="1" ht="20.100000000000001" customHeight="1" thickBot="1" x14ac:dyDescent="0.25">
      <c r="A35" s="266">
        <v>39</v>
      </c>
      <c r="B35" s="267" t="s">
        <v>55</v>
      </c>
      <c r="C35" s="267" t="s">
        <v>75</v>
      </c>
      <c r="D35" s="266">
        <v>6</v>
      </c>
      <c r="E35" s="163">
        <v>1</v>
      </c>
      <c r="F35" s="166">
        <v>1</v>
      </c>
      <c r="G35" s="111">
        <v>0</v>
      </c>
      <c r="H35" s="18"/>
      <c r="I35" s="18"/>
      <c r="J35" s="177">
        <v>0</v>
      </c>
      <c r="K35" s="177">
        <v>0</v>
      </c>
      <c r="L35" s="186">
        <v>0</v>
      </c>
      <c r="M35" s="186">
        <v>1</v>
      </c>
      <c r="N35" s="18"/>
      <c r="O35" s="193">
        <v>0</v>
      </c>
      <c r="P35" s="18"/>
      <c r="Q35" s="18"/>
      <c r="R35" s="18"/>
      <c r="S35" s="18"/>
      <c r="T35" s="17"/>
      <c r="U35" s="21">
        <f t="shared" si="0"/>
        <v>61</v>
      </c>
      <c r="V35" s="20">
        <f t="shared" si="1"/>
        <v>36</v>
      </c>
      <c r="W35" s="112">
        <v>1</v>
      </c>
      <c r="X35" s="111">
        <v>1</v>
      </c>
      <c r="Y35" s="18"/>
      <c r="Z35" s="18"/>
      <c r="AA35" s="117">
        <v>1</v>
      </c>
      <c r="AB35" s="117">
        <v>1</v>
      </c>
      <c r="AC35" s="18"/>
      <c r="AD35" s="166">
        <v>1</v>
      </c>
      <c r="AE35" s="166">
        <v>1</v>
      </c>
      <c r="AF35" s="18"/>
      <c r="AG35" s="18"/>
      <c r="AH35" s="17"/>
      <c r="AI35" s="46">
        <f t="shared" si="2"/>
        <v>200</v>
      </c>
      <c r="AJ35" s="56">
        <f t="shared" si="3"/>
        <v>1</v>
      </c>
      <c r="AK35" s="46"/>
      <c r="AL35" s="17"/>
      <c r="AM35" s="46">
        <f t="shared" si="4"/>
        <v>0</v>
      </c>
      <c r="AN35" s="17">
        <f t="shared" si="5"/>
        <v>1</v>
      </c>
      <c r="AO35" s="48">
        <f t="shared" si="6"/>
        <v>261</v>
      </c>
      <c r="AP35" s="32">
        <f t="shared" si="7"/>
        <v>30</v>
      </c>
    </row>
    <row r="36" spans="1:42" s="15" customFormat="1" ht="20.100000000000001" customHeight="1" thickBot="1" x14ac:dyDescent="0.25">
      <c r="A36" s="266">
        <v>19</v>
      </c>
      <c r="B36" s="267" t="s">
        <v>39</v>
      </c>
      <c r="C36" s="267" t="s">
        <v>20</v>
      </c>
      <c r="D36" s="266">
        <v>8</v>
      </c>
      <c r="E36" s="165">
        <v>1</v>
      </c>
      <c r="F36" s="166">
        <v>1</v>
      </c>
      <c r="G36" s="111">
        <v>0</v>
      </c>
      <c r="H36" s="18"/>
      <c r="I36" s="18"/>
      <c r="J36" s="177">
        <v>0</v>
      </c>
      <c r="K36" s="177">
        <v>1</v>
      </c>
      <c r="L36" s="186">
        <v>1</v>
      </c>
      <c r="M36" s="186">
        <v>1</v>
      </c>
      <c r="N36" s="18"/>
      <c r="O36" s="193">
        <v>0</v>
      </c>
      <c r="P36" s="18"/>
      <c r="Q36" s="18"/>
      <c r="R36" s="18"/>
      <c r="S36" s="18"/>
      <c r="T36" s="17"/>
      <c r="U36" s="21">
        <f t="shared" si="0"/>
        <v>103</v>
      </c>
      <c r="V36" s="20">
        <f t="shared" si="1"/>
        <v>23</v>
      </c>
      <c r="W36" s="112">
        <v>1</v>
      </c>
      <c r="X36" s="111">
        <v>1</v>
      </c>
      <c r="Y36" s="18"/>
      <c r="Z36" s="18"/>
      <c r="AA36" s="117">
        <v>1</v>
      </c>
      <c r="AB36" s="117">
        <v>1</v>
      </c>
      <c r="AC36" s="18"/>
      <c r="AD36" s="166">
        <v>1</v>
      </c>
      <c r="AE36" s="166">
        <v>0</v>
      </c>
      <c r="AF36" s="18"/>
      <c r="AG36" s="18"/>
      <c r="AH36" s="17"/>
      <c r="AI36" s="46">
        <f t="shared" si="2"/>
        <v>157</v>
      </c>
      <c r="AJ36" s="56">
        <f t="shared" si="3"/>
        <v>40</v>
      </c>
      <c r="AK36" s="46"/>
      <c r="AL36" s="17"/>
      <c r="AM36" s="46">
        <f t="shared" si="4"/>
        <v>0</v>
      </c>
      <c r="AN36" s="17">
        <f t="shared" si="5"/>
        <v>1</v>
      </c>
      <c r="AO36" s="48">
        <f t="shared" si="6"/>
        <v>260</v>
      </c>
      <c r="AP36" s="32">
        <f t="shared" si="7"/>
        <v>32</v>
      </c>
    </row>
    <row r="37" spans="1:42" s="15" customFormat="1" ht="20.100000000000001" customHeight="1" thickBot="1" x14ac:dyDescent="0.25">
      <c r="A37" s="266">
        <v>16</v>
      </c>
      <c r="B37" s="267" t="s">
        <v>36</v>
      </c>
      <c r="C37" s="267" t="s">
        <v>73</v>
      </c>
      <c r="D37" s="266">
        <v>5</v>
      </c>
      <c r="E37" s="163">
        <v>1</v>
      </c>
      <c r="F37" s="166">
        <v>0</v>
      </c>
      <c r="G37" s="111">
        <v>0</v>
      </c>
      <c r="H37" s="18"/>
      <c r="I37" s="18"/>
      <c r="J37" s="177">
        <v>0</v>
      </c>
      <c r="K37" s="177">
        <v>0</v>
      </c>
      <c r="L37" s="186">
        <v>0</v>
      </c>
      <c r="M37" s="186">
        <v>0</v>
      </c>
      <c r="N37" s="18"/>
      <c r="O37" s="193">
        <v>1</v>
      </c>
      <c r="P37" s="18"/>
      <c r="Q37" s="18"/>
      <c r="R37" s="18"/>
      <c r="S37" s="18"/>
      <c r="T37" s="17"/>
      <c r="U37" s="21">
        <f t="shared" ref="U37:U68" si="8">E37*E$2+F37*F$2+G37*G$2+H37*H$2+I37*I$2+J37*J$2+K37*K$2+L37*L$2+M37*M$2+N37*N$2+O37*O$2+P37*P$2+Q37*Q$2+R37*R$2+S37*S$2+T37*T$2</f>
        <v>52</v>
      </c>
      <c r="V37" s="20">
        <f t="shared" ref="V37:V68" si="9">RANK(U37,$U$5:$U$85,FALSE)</f>
        <v>38</v>
      </c>
      <c r="W37" s="112">
        <v>1</v>
      </c>
      <c r="X37" s="111">
        <v>1</v>
      </c>
      <c r="Y37" s="18"/>
      <c r="Z37" s="18"/>
      <c r="AA37" s="117">
        <v>1</v>
      </c>
      <c r="AB37" s="117">
        <v>1</v>
      </c>
      <c r="AC37" s="18"/>
      <c r="AD37" s="166">
        <v>1</v>
      </c>
      <c r="AE37" s="166">
        <v>1</v>
      </c>
      <c r="AF37" s="18"/>
      <c r="AG37" s="18"/>
      <c r="AH37" s="17"/>
      <c r="AI37" s="46">
        <f t="shared" ref="AI37:AI68" si="10">W37*W$2+X37*X$2+Y37*Y$2+Z37*Z$2+AA37*AA$2+AB37*AB$2+AC37*AC$2+AD37*AD$2+AE37*AE$2+AF37*AF$2+AG37*AG$2+AH37*AH$2</f>
        <v>200</v>
      </c>
      <c r="AJ37" s="56">
        <f t="shared" ref="AJ37:AJ68" si="11">RANK(AI37,$AI$5:$AI$85,FALSE)</f>
        <v>1</v>
      </c>
      <c r="AK37" s="46"/>
      <c r="AL37" s="17"/>
      <c r="AM37" s="46">
        <f t="shared" ref="AM37:AM68" si="12">VLOOKUP(AK37,$AL$87:$AM$99,2,FALSE)+AL37*AL$2</f>
        <v>0</v>
      </c>
      <c r="AN37" s="17">
        <f t="shared" ref="AN37:AN68" si="13">RANK(AM37,$AM$5:$AM$59,FALSE)</f>
        <v>1</v>
      </c>
      <c r="AO37" s="48">
        <f t="shared" ref="AO37:AO68" si="14">U37+AI37+AM37</f>
        <v>252</v>
      </c>
      <c r="AP37" s="32">
        <f t="shared" ref="AP37:AP68" si="15">RANK(AO37,$AO$5:$AO$85,FALSE)</f>
        <v>33</v>
      </c>
    </row>
    <row r="38" spans="1:42" s="15" customFormat="1" ht="20.100000000000001" customHeight="1" thickBot="1" x14ac:dyDescent="0.25">
      <c r="A38" s="266">
        <v>38</v>
      </c>
      <c r="B38" s="267" t="s">
        <v>54</v>
      </c>
      <c r="C38" s="267" t="s">
        <v>75</v>
      </c>
      <c r="D38" s="266">
        <v>6</v>
      </c>
      <c r="E38" s="165">
        <v>0</v>
      </c>
      <c r="F38" s="166">
        <v>1</v>
      </c>
      <c r="G38" s="111">
        <v>0</v>
      </c>
      <c r="H38" s="18"/>
      <c r="I38" s="18"/>
      <c r="J38" s="177">
        <v>0</v>
      </c>
      <c r="K38" s="177">
        <v>0</v>
      </c>
      <c r="L38" s="186">
        <v>0</v>
      </c>
      <c r="M38" s="186">
        <v>0</v>
      </c>
      <c r="N38" s="18"/>
      <c r="O38" s="193">
        <v>1</v>
      </c>
      <c r="P38" s="18"/>
      <c r="Q38" s="18"/>
      <c r="R38" s="18"/>
      <c r="S38" s="18"/>
      <c r="T38" s="17"/>
      <c r="U38" s="21">
        <f t="shared" si="8"/>
        <v>51</v>
      </c>
      <c r="V38" s="20">
        <f t="shared" si="9"/>
        <v>39</v>
      </c>
      <c r="W38" s="112">
        <v>1</v>
      </c>
      <c r="X38" s="111">
        <v>1</v>
      </c>
      <c r="Y38" s="18"/>
      <c r="Z38" s="18"/>
      <c r="AA38" s="117">
        <v>1</v>
      </c>
      <c r="AB38" s="117">
        <v>1</v>
      </c>
      <c r="AC38" s="18"/>
      <c r="AD38" s="166">
        <v>1</v>
      </c>
      <c r="AE38" s="166">
        <v>1</v>
      </c>
      <c r="AF38" s="18"/>
      <c r="AG38" s="18"/>
      <c r="AH38" s="17"/>
      <c r="AI38" s="46">
        <f t="shared" si="10"/>
        <v>200</v>
      </c>
      <c r="AJ38" s="56">
        <f t="shared" si="11"/>
        <v>1</v>
      </c>
      <c r="AK38" s="46"/>
      <c r="AL38" s="17"/>
      <c r="AM38" s="46">
        <f t="shared" si="12"/>
        <v>0</v>
      </c>
      <c r="AN38" s="17">
        <f t="shared" si="13"/>
        <v>1</v>
      </c>
      <c r="AO38" s="48">
        <f t="shared" si="14"/>
        <v>251</v>
      </c>
      <c r="AP38" s="32">
        <f t="shared" si="15"/>
        <v>34</v>
      </c>
    </row>
    <row r="39" spans="1:42" s="15" customFormat="1" ht="20.100000000000001" customHeight="1" thickBot="1" x14ac:dyDescent="0.25">
      <c r="A39" s="266">
        <v>45</v>
      </c>
      <c r="B39" s="267" t="s">
        <v>60</v>
      </c>
      <c r="C39" s="267" t="s">
        <v>76</v>
      </c>
      <c r="D39" s="266">
        <v>6</v>
      </c>
      <c r="E39" s="163">
        <v>1</v>
      </c>
      <c r="F39" s="166">
        <v>1</v>
      </c>
      <c r="G39" s="111">
        <v>0</v>
      </c>
      <c r="H39" s="18"/>
      <c r="I39" s="18"/>
      <c r="J39" s="177">
        <v>0</v>
      </c>
      <c r="K39" s="177">
        <v>0</v>
      </c>
      <c r="L39" s="186">
        <v>1</v>
      </c>
      <c r="M39" s="186">
        <v>0</v>
      </c>
      <c r="N39" s="18"/>
      <c r="O39" s="193">
        <v>0</v>
      </c>
      <c r="P39" s="18"/>
      <c r="Q39" s="18"/>
      <c r="R39" s="18"/>
      <c r="S39" s="18"/>
      <c r="T39" s="17"/>
      <c r="U39" s="21">
        <f t="shared" si="8"/>
        <v>51</v>
      </c>
      <c r="V39" s="20">
        <f t="shared" si="9"/>
        <v>39</v>
      </c>
      <c r="W39" s="112">
        <v>1</v>
      </c>
      <c r="X39" s="111">
        <v>1</v>
      </c>
      <c r="Y39" s="18"/>
      <c r="Z39" s="18"/>
      <c r="AA39" s="117">
        <v>1</v>
      </c>
      <c r="AB39" s="117">
        <v>1</v>
      </c>
      <c r="AC39" s="18"/>
      <c r="AD39" s="166">
        <v>1</v>
      </c>
      <c r="AE39" s="166">
        <v>1</v>
      </c>
      <c r="AF39" s="18"/>
      <c r="AG39" s="18"/>
      <c r="AH39" s="17"/>
      <c r="AI39" s="46">
        <f t="shared" si="10"/>
        <v>200</v>
      </c>
      <c r="AJ39" s="56">
        <f t="shared" si="11"/>
        <v>1</v>
      </c>
      <c r="AK39" s="46"/>
      <c r="AL39" s="17"/>
      <c r="AM39" s="46">
        <f t="shared" si="12"/>
        <v>0</v>
      </c>
      <c r="AN39" s="17">
        <f t="shared" si="13"/>
        <v>1</v>
      </c>
      <c r="AO39" s="48">
        <f t="shared" si="14"/>
        <v>251</v>
      </c>
      <c r="AP39" s="32">
        <f t="shared" si="15"/>
        <v>34</v>
      </c>
    </row>
    <row r="40" spans="1:42" s="15" customFormat="1" ht="20.100000000000001" customHeight="1" thickBot="1" x14ac:dyDescent="0.25">
      <c r="A40" s="266">
        <v>20</v>
      </c>
      <c r="B40" s="267" t="s">
        <v>40</v>
      </c>
      <c r="C40" s="267" t="s">
        <v>20</v>
      </c>
      <c r="D40" s="266">
        <v>8</v>
      </c>
      <c r="E40" s="165">
        <v>1</v>
      </c>
      <c r="F40" s="166">
        <v>1</v>
      </c>
      <c r="G40" s="111">
        <v>0</v>
      </c>
      <c r="H40" s="18"/>
      <c r="I40" s="18"/>
      <c r="J40" s="177">
        <v>0</v>
      </c>
      <c r="K40" s="177">
        <v>0</v>
      </c>
      <c r="L40" s="186">
        <v>1</v>
      </c>
      <c r="M40" s="186">
        <v>1</v>
      </c>
      <c r="N40" s="18"/>
      <c r="O40" s="193">
        <v>0</v>
      </c>
      <c r="P40" s="18"/>
      <c r="Q40" s="18"/>
      <c r="R40" s="18"/>
      <c r="S40" s="18"/>
      <c r="T40" s="17"/>
      <c r="U40" s="21">
        <f t="shared" si="8"/>
        <v>81</v>
      </c>
      <c r="V40" s="20">
        <f t="shared" si="9"/>
        <v>27</v>
      </c>
      <c r="W40" s="112">
        <v>1</v>
      </c>
      <c r="X40" s="111">
        <v>1</v>
      </c>
      <c r="Y40" s="18"/>
      <c r="Z40" s="18"/>
      <c r="AA40" s="117">
        <v>1</v>
      </c>
      <c r="AB40" s="117">
        <v>1</v>
      </c>
      <c r="AC40" s="18"/>
      <c r="AD40" s="166">
        <v>1</v>
      </c>
      <c r="AE40" s="166">
        <v>0</v>
      </c>
      <c r="AF40" s="18"/>
      <c r="AG40" s="18"/>
      <c r="AH40" s="17"/>
      <c r="AI40" s="46">
        <f t="shared" si="10"/>
        <v>157</v>
      </c>
      <c r="AJ40" s="56">
        <f t="shared" si="11"/>
        <v>40</v>
      </c>
      <c r="AK40" s="46"/>
      <c r="AL40" s="17"/>
      <c r="AM40" s="46">
        <f t="shared" si="12"/>
        <v>0</v>
      </c>
      <c r="AN40" s="17">
        <f t="shared" si="13"/>
        <v>1</v>
      </c>
      <c r="AO40" s="48">
        <f t="shared" si="14"/>
        <v>238</v>
      </c>
      <c r="AP40" s="32">
        <f t="shared" si="15"/>
        <v>36</v>
      </c>
    </row>
    <row r="41" spans="1:42" s="15" customFormat="1" ht="20.100000000000001" customHeight="1" thickBot="1" x14ac:dyDescent="0.25">
      <c r="A41" s="266">
        <v>43</v>
      </c>
      <c r="B41" s="267" t="s">
        <v>59</v>
      </c>
      <c r="C41" s="267" t="s">
        <v>76</v>
      </c>
      <c r="D41" s="266">
        <v>6</v>
      </c>
      <c r="E41" s="163">
        <v>1</v>
      </c>
      <c r="F41" s="166">
        <v>1</v>
      </c>
      <c r="G41" s="111">
        <v>0</v>
      </c>
      <c r="H41" s="18"/>
      <c r="I41" s="18"/>
      <c r="J41" s="177">
        <v>0</v>
      </c>
      <c r="K41" s="177">
        <v>0</v>
      </c>
      <c r="L41" s="186">
        <v>1</v>
      </c>
      <c r="M41" s="186">
        <v>1</v>
      </c>
      <c r="N41" s="18"/>
      <c r="O41" s="193">
        <v>1</v>
      </c>
      <c r="P41" s="18"/>
      <c r="Q41" s="18"/>
      <c r="R41" s="18"/>
      <c r="S41" s="18"/>
      <c r="T41" s="17"/>
      <c r="U41" s="21">
        <f t="shared" si="8"/>
        <v>117</v>
      </c>
      <c r="V41" s="20">
        <f t="shared" si="9"/>
        <v>20</v>
      </c>
      <c r="W41" s="112">
        <v>1</v>
      </c>
      <c r="X41" s="111">
        <v>1</v>
      </c>
      <c r="Y41" s="18"/>
      <c r="Z41" s="18"/>
      <c r="AA41" s="117">
        <v>1</v>
      </c>
      <c r="AB41" s="117">
        <v>1</v>
      </c>
      <c r="AC41" s="18"/>
      <c r="AD41" s="166">
        <v>0</v>
      </c>
      <c r="AE41" s="166">
        <v>0</v>
      </c>
      <c r="AF41" s="18"/>
      <c r="AG41" s="18"/>
      <c r="AH41" s="17"/>
      <c r="AI41" s="46">
        <f t="shared" si="10"/>
        <v>116</v>
      </c>
      <c r="AJ41" s="56">
        <f t="shared" si="11"/>
        <v>44</v>
      </c>
      <c r="AK41" s="46"/>
      <c r="AL41" s="17"/>
      <c r="AM41" s="46">
        <f t="shared" si="12"/>
        <v>0</v>
      </c>
      <c r="AN41" s="17">
        <f t="shared" si="13"/>
        <v>1</v>
      </c>
      <c r="AO41" s="48">
        <f t="shared" si="14"/>
        <v>233</v>
      </c>
      <c r="AP41" s="32">
        <f t="shared" si="15"/>
        <v>37</v>
      </c>
    </row>
    <row r="42" spans="1:42" s="15" customFormat="1" ht="20.100000000000001" customHeight="1" thickBot="1" x14ac:dyDescent="0.25">
      <c r="A42" s="266">
        <v>8</v>
      </c>
      <c r="B42" s="267" t="s">
        <v>28</v>
      </c>
      <c r="C42" s="267" t="s">
        <v>73</v>
      </c>
      <c r="D42" s="266">
        <v>7</v>
      </c>
      <c r="E42" s="165">
        <v>1</v>
      </c>
      <c r="F42" s="166">
        <v>1</v>
      </c>
      <c r="G42" s="111">
        <v>0</v>
      </c>
      <c r="H42" s="18"/>
      <c r="I42" s="18"/>
      <c r="J42" s="177">
        <v>0</v>
      </c>
      <c r="K42" s="177">
        <v>0</v>
      </c>
      <c r="L42" s="186">
        <v>0</v>
      </c>
      <c r="M42" s="186">
        <v>0</v>
      </c>
      <c r="N42" s="18"/>
      <c r="O42" s="193">
        <v>0</v>
      </c>
      <c r="P42" s="18"/>
      <c r="Q42" s="18"/>
      <c r="R42" s="18"/>
      <c r="S42" s="18"/>
      <c r="T42" s="17"/>
      <c r="U42" s="21">
        <f t="shared" si="8"/>
        <v>31</v>
      </c>
      <c r="V42" s="20">
        <f t="shared" si="9"/>
        <v>42</v>
      </c>
      <c r="W42" s="112">
        <v>1</v>
      </c>
      <c r="X42" s="111">
        <v>1</v>
      </c>
      <c r="Y42" s="18"/>
      <c r="Z42" s="18"/>
      <c r="AA42" s="117">
        <v>1</v>
      </c>
      <c r="AB42" s="117">
        <v>1</v>
      </c>
      <c r="AC42" s="18"/>
      <c r="AD42" s="166">
        <v>1</v>
      </c>
      <c r="AE42" s="166">
        <v>1</v>
      </c>
      <c r="AF42" s="18"/>
      <c r="AG42" s="18"/>
      <c r="AH42" s="17"/>
      <c r="AI42" s="46">
        <f t="shared" si="10"/>
        <v>200</v>
      </c>
      <c r="AJ42" s="56">
        <f t="shared" si="11"/>
        <v>1</v>
      </c>
      <c r="AK42" s="46"/>
      <c r="AL42" s="17"/>
      <c r="AM42" s="46">
        <f t="shared" si="12"/>
        <v>0</v>
      </c>
      <c r="AN42" s="17">
        <f t="shared" si="13"/>
        <v>1</v>
      </c>
      <c r="AO42" s="48">
        <f t="shared" si="14"/>
        <v>231</v>
      </c>
      <c r="AP42" s="32">
        <f t="shared" si="15"/>
        <v>38</v>
      </c>
    </row>
    <row r="43" spans="1:42" s="15" customFormat="1" ht="20.100000000000001" customHeight="1" thickBot="1" x14ac:dyDescent="0.25">
      <c r="A43" s="266">
        <v>9</v>
      </c>
      <c r="B43" s="267" t="s">
        <v>29</v>
      </c>
      <c r="C43" s="267" t="s">
        <v>73</v>
      </c>
      <c r="D43" s="266">
        <v>7</v>
      </c>
      <c r="E43" s="163">
        <v>1</v>
      </c>
      <c r="F43" s="166">
        <v>1</v>
      </c>
      <c r="G43" s="111">
        <v>0</v>
      </c>
      <c r="H43" s="18"/>
      <c r="I43" s="18"/>
      <c r="J43" s="177">
        <v>0</v>
      </c>
      <c r="K43" s="177">
        <v>0</v>
      </c>
      <c r="L43" s="186">
        <v>0</v>
      </c>
      <c r="M43" s="186">
        <v>0</v>
      </c>
      <c r="N43" s="18"/>
      <c r="O43" s="193">
        <v>0</v>
      </c>
      <c r="P43" s="18"/>
      <c r="Q43" s="18"/>
      <c r="R43" s="18"/>
      <c r="S43" s="18"/>
      <c r="T43" s="17"/>
      <c r="U43" s="21">
        <f t="shared" si="8"/>
        <v>31</v>
      </c>
      <c r="V43" s="20">
        <f t="shared" si="9"/>
        <v>42</v>
      </c>
      <c r="W43" s="112">
        <v>1</v>
      </c>
      <c r="X43" s="111">
        <v>1</v>
      </c>
      <c r="Y43" s="18"/>
      <c r="Z43" s="18"/>
      <c r="AA43" s="117">
        <v>1</v>
      </c>
      <c r="AB43" s="117">
        <v>1</v>
      </c>
      <c r="AC43" s="18"/>
      <c r="AD43" s="166">
        <v>1</v>
      </c>
      <c r="AE43" s="166">
        <v>1</v>
      </c>
      <c r="AF43" s="18"/>
      <c r="AG43" s="18"/>
      <c r="AH43" s="17"/>
      <c r="AI43" s="46">
        <f t="shared" si="10"/>
        <v>200</v>
      </c>
      <c r="AJ43" s="56">
        <f t="shared" si="11"/>
        <v>1</v>
      </c>
      <c r="AK43" s="46"/>
      <c r="AL43" s="17"/>
      <c r="AM43" s="46">
        <f t="shared" si="12"/>
        <v>0</v>
      </c>
      <c r="AN43" s="17">
        <f t="shared" si="13"/>
        <v>1</v>
      </c>
      <c r="AO43" s="48">
        <f t="shared" si="14"/>
        <v>231</v>
      </c>
      <c r="AP43" s="32">
        <f t="shared" si="15"/>
        <v>38</v>
      </c>
    </row>
    <row r="44" spans="1:42" s="15" customFormat="1" ht="20.100000000000001" customHeight="1" thickBot="1" x14ac:dyDescent="0.25">
      <c r="A44" s="266">
        <v>59</v>
      </c>
      <c r="B44" s="267" t="s">
        <v>125</v>
      </c>
      <c r="C44" s="267" t="s">
        <v>22</v>
      </c>
      <c r="D44" s="266">
        <v>8</v>
      </c>
      <c r="E44" s="165">
        <v>1</v>
      </c>
      <c r="F44" s="166">
        <v>1</v>
      </c>
      <c r="G44" s="111">
        <v>0</v>
      </c>
      <c r="H44" s="18"/>
      <c r="I44" s="18"/>
      <c r="J44" s="177">
        <v>0</v>
      </c>
      <c r="K44" s="177">
        <v>0</v>
      </c>
      <c r="L44" s="186">
        <v>1</v>
      </c>
      <c r="M44" s="186">
        <v>0</v>
      </c>
      <c r="N44" s="18"/>
      <c r="O44" s="193">
        <v>0</v>
      </c>
      <c r="P44" s="18"/>
      <c r="Q44" s="18"/>
      <c r="R44" s="18"/>
      <c r="S44" s="18"/>
      <c r="T44" s="17"/>
      <c r="U44" s="21">
        <f t="shared" si="8"/>
        <v>51</v>
      </c>
      <c r="V44" s="20">
        <f t="shared" si="9"/>
        <v>39</v>
      </c>
      <c r="W44" s="112">
        <v>1</v>
      </c>
      <c r="X44" s="111">
        <v>1</v>
      </c>
      <c r="Y44" s="18"/>
      <c r="Z44" s="18"/>
      <c r="AA44" s="117">
        <v>1</v>
      </c>
      <c r="AB44" s="117">
        <v>1</v>
      </c>
      <c r="AC44" s="18"/>
      <c r="AD44" s="166">
        <v>0</v>
      </c>
      <c r="AE44" s="166">
        <v>1</v>
      </c>
      <c r="AF44" s="18"/>
      <c r="AG44" s="18"/>
      <c r="AH44" s="17"/>
      <c r="AI44" s="46">
        <f t="shared" si="10"/>
        <v>159</v>
      </c>
      <c r="AJ44" s="56">
        <f t="shared" si="11"/>
        <v>39</v>
      </c>
      <c r="AK44" s="46"/>
      <c r="AL44" s="91"/>
      <c r="AM44" s="46">
        <f t="shared" si="12"/>
        <v>0</v>
      </c>
      <c r="AN44" s="17">
        <f t="shared" si="13"/>
        <v>1</v>
      </c>
      <c r="AO44" s="48">
        <f t="shared" si="14"/>
        <v>210</v>
      </c>
      <c r="AP44" s="32">
        <f t="shared" si="15"/>
        <v>40</v>
      </c>
    </row>
    <row r="45" spans="1:42" s="15" customFormat="1" ht="20.100000000000001" customHeight="1" thickBot="1" x14ac:dyDescent="0.25">
      <c r="A45" s="266">
        <v>13</v>
      </c>
      <c r="B45" s="267" t="s">
        <v>33</v>
      </c>
      <c r="C45" s="267" t="s">
        <v>73</v>
      </c>
      <c r="D45" s="266">
        <v>6</v>
      </c>
      <c r="E45" s="163">
        <v>1</v>
      </c>
      <c r="F45" s="166">
        <v>1</v>
      </c>
      <c r="G45" s="111">
        <v>0</v>
      </c>
      <c r="H45" s="18"/>
      <c r="I45" s="18"/>
      <c r="J45" s="177">
        <v>0</v>
      </c>
      <c r="K45" s="177">
        <v>0</v>
      </c>
      <c r="L45" s="186">
        <v>0</v>
      </c>
      <c r="M45" s="186">
        <v>0</v>
      </c>
      <c r="N45" s="18"/>
      <c r="O45" s="193">
        <v>0</v>
      </c>
      <c r="P45" s="18"/>
      <c r="Q45" s="18"/>
      <c r="R45" s="18"/>
      <c r="S45" s="18"/>
      <c r="T45" s="17"/>
      <c r="U45" s="21">
        <f t="shared" si="8"/>
        <v>31</v>
      </c>
      <c r="V45" s="20">
        <f t="shared" si="9"/>
        <v>42</v>
      </c>
      <c r="W45" s="112">
        <v>1</v>
      </c>
      <c r="X45" s="111">
        <v>1</v>
      </c>
      <c r="Y45" s="18"/>
      <c r="Z45" s="18"/>
      <c r="AA45" s="117">
        <v>1</v>
      </c>
      <c r="AB45" s="117">
        <v>0</v>
      </c>
      <c r="AC45" s="18"/>
      <c r="AD45" s="166">
        <v>1</v>
      </c>
      <c r="AE45" s="166">
        <v>1</v>
      </c>
      <c r="AF45" s="18"/>
      <c r="AG45" s="18"/>
      <c r="AH45" s="17"/>
      <c r="AI45" s="46">
        <f t="shared" si="10"/>
        <v>161</v>
      </c>
      <c r="AJ45" s="56">
        <f t="shared" si="11"/>
        <v>37</v>
      </c>
      <c r="AK45" s="46"/>
      <c r="AL45" s="17"/>
      <c r="AM45" s="46">
        <f t="shared" si="12"/>
        <v>0</v>
      </c>
      <c r="AN45" s="17">
        <f t="shared" si="13"/>
        <v>1</v>
      </c>
      <c r="AO45" s="48">
        <f t="shared" si="14"/>
        <v>192</v>
      </c>
      <c r="AP45" s="32">
        <f t="shared" si="15"/>
        <v>41</v>
      </c>
    </row>
    <row r="46" spans="1:42" s="15" customFormat="1" ht="20.100000000000001" customHeight="1" thickBot="1" x14ac:dyDescent="0.25">
      <c r="A46" s="266">
        <v>37</v>
      </c>
      <c r="B46" s="267" t="s">
        <v>53</v>
      </c>
      <c r="C46" s="267" t="s">
        <v>75</v>
      </c>
      <c r="D46" s="266">
        <v>6</v>
      </c>
      <c r="E46" s="165">
        <v>1</v>
      </c>
      <c r="F46" s="166">
        <v>1</v>
      </c>
      <c r="G46" s="111">
        <v>0</v>
      </c>
      <c r="H46" s="18"/>
      <c r="I46" s="18"/>
      <c r="J46" s="177">
        <v>0</v>
      </c>
      <c r="K46" s="177">
        <v>0</v>
      </c>
      <c r="L46" s="186">
        <v>0</v>
      </c>
      <c r="M46" s="186">
        <v>0</v>
      </c>
      <c r="N46" s="18"/>
      <c r="O46" s="193">
        <v>0</v>
      </c>
      <c r="P46" s="18"/>
      <c r="Q46" s="18"/>
      <c r="R46" s="18"/>
      <c r="S46" s="18"/>
      <c r="T46" s="17"/>
      <c r="U46" s="21">
        <f t="shared" si="8"/>
        <v>31</v>
      </c>
      <c r="V46" s="20">
        <f t="shared" si="9"/>
        <v>42</v>
      </c>
      <c r="W46" s="112">
        <v>1</v>
      </c>
      <c r="X46" s="111">
        <v>1</v>
      </c>
      <c r="Y46" s="18"/>
      <c r="Z46" s="18"/>
      <c r="AA46" s="117">
        <v>1</v>
      </c>
      <c r="AB46" s="117">
        <v>0</v>
      </c>
      <c r="AC46" s="18"/>
      <c r="AD46" s="166">
        <v>1</v>
      </c>
      <c r="AE46" s="166">
        <v>1</v>
      </c>
      <c r="AF46" s="18"/>
      <c r="AG46" s="18"/>
      <c r="AH46" s="17"/>
      <c r="AI46" s="46">
        <f t="shared" si="10"/>
        <v>161</v>
      </c>
      <c r="AJ46" s="56">
        <f t="shared" si="11"/>
        <v>37</v>
      </c>
      <c r="AK46" s="46"/>
      <c r="AL46" s="17"/>
      <c r="AM46" s="46">
        <f t="shared" si="12"/>
        <v>0</v>
      </c>
      <c r="AN46" s="17">
        <f t="shared" si="13"/>
        <v>1</v>
      </c>
      <c r="AO46" s="48">
        <f t="shared" si="14"/>
        <v>192</v>
      </c>
      <c r="AP46" s="32">
        <f t="shared" si="15"/>
        <v>41</v>
      </c>
    </row>
    <row r="47" spans="1:42" s="15" customFormat="1" ht="20.100000000000001" customHeight="1" thickBot="1" x14ac:dyDescent="0.25">
      <c r="A47" s="266">
        <v>1</v>
      </c>
      <c r="B47" s="267" t="s">
        <v>23</v>
      </c>
      <c r="C47" s="267" t="s">
        <v>71</v>
      </c>
      <c r="D47" s="266">
        <v>7</v>
      </c>
      <c r="E47" s="163">
        <v>1</v>
      </c>
      <c r="F47" s="166">
        <v>1</v>
      </c>
      <c r="G47" s="111">
        <v>0</v>
      </c>
      <c r="H47" s="18"/>
      <c r="I47" s="18"/>
      <c r="J47" s="177">
        <v>0</v>
      </c>
      <c r="K47" s="177">
        <v>0</v>
      </c>
      <c r="L47" s="186">
        <v>0</v>
      </c>
      <c r="M47" s="186">
        <v>1</v>
      </c>
      <c r="N47" s="18"/>
      <c r="O47" s="193">
        <v>1</v>
      </c>
      <c r="P47" s="18"/>
      <c r="Q47" s="18"/>
      <c r="R47" s="18"/>
      <c r="S47" s="18"/>
      <c r="T47" s="17"/>
      <c r="U47" s="21">
        <f t="shared" si="8"/>
        <v>97</v>
      </c>
      <c r="V47" s="20">
        <f t="shared" si="9"/>
        <v>25</v>
      </c>
      <c r="W47" s="112">
        <v>1</v>
      </c>
      <c r="X47" s="111">
        <v>1</v>
      </c>
      <c r="Y47" s="18"/>
      <c r="Z47" s="18"/>
      <c r="AA47" s="117">
        <v>0</v>
      </c>
      <c r="AB47" s="117">
        <v>1</v>
      </c>
      <c r="AC47" s="18"/>
      <c r="AD47" s="166">
        <v>0</v>
      </c>
      <c r="AE47" s="166">
        <v>0</v>
      </c>
      <c r="AF47" s="18"/>
      <c r="AG47" s="18"/>
      <c r="AH47" s="17"/>
      <c r="AI47" s="46">
        <f t="shared" si="10"/>
        <v>88</v>
      </c>
      <c r="AJ47" s="56">
        <f t="shared" si="11"/>
        <v>48</v>
      </c>
      <c r="AK47" s="46"/>
      <c r="AL47" s="17"/>
      <c r="AM47" s="46">
        <f t="shared" si="12"/>
        <v>0</v>
      </c>
      <c r="AN47" s="17">
        <f t="shared" si="13"/>
        <v>1</v>
      </c>
      <c r="AO47" s="48">
        <f t="shared" si="14"/>
        <v>185</v>
      </c>
      <c r="AP47" s="32">
        <f t="shared" si="15"/>
        <v>43</v>
      </c>
    </row>
    <row r="48" spans="1:42" s="15" customFormat="1" ht="20.100000000000001" customHeight="1" thickBot="1" x14ac:dyDescent="0.25">
      <c r="A48" s="266">
        <v>2</v>
      </c>
      <c r="B48" s="267" t="s">
        <v>24</v>
      </c>
      <c r="C48" s="267" t="s">
        <v>71</v>
      </c>
      <c r="D48" s="266">
        <v>5</v>
      </c>
      <c r="E48" s="165">
        <v>1</v>
      </c>
      <c r="F48" s="166">
        <v>1</v>
      </c>
      <c r="G48" s="111">
        <v>0</v>
      </c>
      <c r="H48" s="18"/>
      <c r="I48" s="18"/>
      <c r="J48" s="177">
        <v>0</v>
      </c>
      <c r="K48" s="177">
        <v>0</v>
      </c>
      <c r="L48" s="186">
        <v>0</v>
      </c>
      <c r="M48" s="186">
        <v>0</v>
      </c>
      <c r="N48" s="18"/>
      <c r="O48" s="193">
        <v>0</v>
      </c>
      <c r="P48" s="18"/>
      <c r="Q48" s="18"/>
      <c r="R48" s="18"/>
      <c r="S48" s="18"/>
      <c r="T48" s="17"/>
      <c r="U48" s="21">
        <f t="shared" si="8"/>
        <v>31</v>
      </c>
      <c r="V48" s="20">
        <f t="shared" si="9"/>
        <v>42</v>
      </c>
      <c r="W48" s="112">
        <v>1</v>
      </c>
      <c r="X48" s="111">
        <v>0</v>
      </c>
      <c r="Y48" s="18"/>
      <c r="Z48" s="18"/>
      <c r="AA48" s="117">
        <v>1</v>
      </c>
      <c r="AB48" s="117">
        <v>0</v>
      </c>
      <c r="AC48" s="18"/>
      <c r="AD48" s="166">
        <v>1</v>
      </c>
      <c r="AE48" s="166">
        <v>1</v>
      </c>
      <c r="AF48" s="18"/>
      <c r="AG48" s="18"/>
      <c r="AH48" s="17"/>
      <c r="AI48" s="46">
        <f t="shared" si="10"/>
        <v>128</v>
      </c>
      <c r="AJ48" s="56">
        <f t="shared" si="11"/>
        <v>42</v>
      </c>
      <c r="AK48" s="46"/>
      <c r="AL48" s="17"/>
      <c r="AM48" s="46">
        <f t="shared" si="12"/>
        <v>0</v>
      </c>
      <c r="AN48" s="17">
        <f t="shared" si="13"/>
        <v>1</v>
      </c>
      <c r="AO48" s="48">
        <f t="shared" si="14"/>
        <v>159</v>
      </c>
      <c r="AP48" s="32">
        <f t="shared" si="15"/>
        <v>44</v>
      </c>
    </row>
    <row r="49" spans="1:42" s="15" customFormat="1" ht="20.100000000000001" customHeight="1" thickBot="1" x14ac:dyDescent="0.25">
      <c r="A49" s="266">
        <v>25</v>
      </c>
      <c r="B49" s="267" t="s">
        <v>129</v>
      </c>
      <c r="C49" s="267" t="s">
        <v>20</v>
      </c>
      <c r="D49" s="266">
        <v>5</v>
      </c>
      <c r="E49" s="163">
        <v>1</v>
      </c>
      <c r="F49" s="166">
        <v>1</v>
      </c>
      <c r="G49" s="111">
        <v>0</v>
      </c>
      <c r="H49" s="18"/>
      <c r="I49" s="18"/>
      <c r="J49" s="177">
        <v>0</v>
      </c>
      <c r="K49" s="177">
        <v>0</v>
      </c>
      <c r="L49" s="186">
        <v>0</v>
      </c>
      <c r="M49" s="186">
        <v>0</v>
      </c>
      <c r="N49" s="18"/>
      <c r="O49" s="193">
        <v>1</v>
      </c>
      <c r="P49" s="18"/>
      <c r="Q49" s="18"/>
      <c r="R49" s="18"/>
      <c r="S49" s="18"/>
      <c r="T49" s="17"/>
      <c r="U49" s="21">
        <f t="shared" si="8"/>
        <v>67</v>
      </c>
      <c r="V49" s="20">
        <f t="shared" si="9"/>
        <v>34</v>
      </c>
      <c r="W49" s="112">
        <v>1</v>
      </c>
      <c r="X49" s="111">
        <v>0</v>
      </c>
      <c r="Y49" s="18"/>
      <c r="Z49" s="18"/>
      <c r="AA49" s="117">
        <v>1</v>
      </c>
      <c r="AB49" s="117">
        <v>1</v>
      </c>
      <c r="AC49" s="18"/>
      <c r="AD49" s="166">
        <v>0</v>
      </c>
      <c r="AE49" s="166">
        <v>0</v>
      </c>
      <c r="AF49" s="18"/>
      <c r="AG49" s="18"/>
      <c r="AH49" s="17"/>
      <c r="AI49" s="46">
        <f t="shared" si="10"/>
        <v>83</v>
      </c>
      <c r="AJ49" s="56">
        <f t="shared" si="11"/>
        <v>49</v>
      </c>
      <c r="AK49" s="46"/>
      <c r="AL49" s="17"/>
      <c r="AM49" s="46">
        <f t="shared" si="12"/>
        <v>0</v>
      </c>
      <c r="AN49" s="17">
        <f t="shared" si="13"/>
        <v>1</v>
      </c>
      <c r="AO49" s="48">
        <f t="shared" si="14"/>
        <v>150</v>
      </c>
      <c r="AP49" s="32">
        <f t="shared" si="15"/>
        <v>45</v>
      </c>
    </row>
    <row r="50" spans="1:42" s="15" customFormat="1" ht="20.100000000000001" customHeight="1" thickBot="1" x14ac:dyDescent="0.25">
      <c r="A50" s="266">
        <v>6</v>
      </c>
      <c r="B50" s="267" t="s">
        <v>118</v>
      </c>
      <c r="C50" s="267" t="s">
        <v>73</v>
      </c>
      <c r="D50" s="266">
        <v>6</v>
      </c>
      <c r="E50" s="165">
        <v>1</v>
      </c>
      <c r="F50" s="166">
        <v>1</v>
      </c>
      <c r="G50" s="111">
        <v>0</v>
      </c>
      <c r="H50" s="18"/>
      <c r="I50" s="18"/>
      <c r="J50" s="177">
        <v>0</v>
      </c>
      <c r="K50" s="177">
        <v>0</v>
      </c>
      <c r="L50" s="186">
        <v>0</v>
      </c>
      <c r="M50" s="186">
        <v>0</v>
      </c>
      <c r="N50" s="18"/>
      <c r="O50" s="193">
        <v>0</v>
      </c>
      <c r="P50" s="18"/>
      <c r="Q50" s="18"/>
      <c r="R50" s="18"/>
      <c r="S50" s="18"/>
      <c r="T50" s="17"/>
      <c r="U50" s="21">
        <f t="shared" si="8"/>
        <v>31</v>
      </c>
      <c r="V50" s="20">
        <f t="shared" si="9"/>
        <v>42</v>
      </c>
      <c r="W50" s="112">
        <v>1</v>
      </c>
      <c r="X50" s="111">
        <v>1</v>
      </c>
      <c r="Y50" s="18"/>
      <c r="Z50" s="18"/>
      <c r="AA50" s="117">
        <v>1</v>
      </c>
      <c r="AB50" s="117">
        <v>1</v>
      </c>
      <c r="AC50" s="18"/>
      <c r="AD50" s="166">
        <v>0</v>
      </c>
      <c r="AE50" s="166">
        <v>0</v>
      </c>
      <c r="AF50" s="18"/>
      <c r="AG50" s="18"/>
      <c r="AH50" s="17"/>
      <c r="AI50" s="46">
        <f t="shared" si="10"/>
        <v>116</v>
      </c>
      <c r="AJ50" s="56">
        <f t="shared" si="11"/>
        <v>44</v>
      </c>
      <c r="AK50" s="46"/>
      <c r="AL50" s="17"/>
      <c r="AM50" s="46">
        <f t="shared" si="12"/>
        <v>0</v>
      </c>
      <c r="AN50" s="17">
        <f t="shared" si="13"/>
        <v>1</v>
      </c>
      <c r="AO50" s="48">
        <f t="shared" si="14"/>
        <v>147</v>
      </c>
      <c r="AP50" s="32">
        <f t="shared" si="15"/>
        <v>46</v>
      </c>
    </row>
    <row r="51" spans="1:42" s="15" customFormat="1" ht="20.100000000000001" customHeight="1" thickBot="1" x14ac:dyDescent="0.25">
      <c r="A51" s="266">
        <v>53</v>
      </c>
      <c r="B51" s="267" t="s">
        <v>68</v>
      </c>
      <c r="C51" s="267" t="s">
        <v>22</v>
      </c>
      <c r="D51" s="266">
        <v>7</v>
      </c>
      <c r="E51" s="163">
        <v>1</v>
      </c>
      <c r="F51" s="166">
        <v>1</v>
      </c>
      <c r="G51" s="111">
        <v>0</v>
      </c>
      <c r="H51" s="18"/>
      <c r="I51" s="18"/>
      <c r="J51" s="177">
        <v>0</v>
      </c>
      <c r="K51" s="177">
        <v>0</v>
      </c>
      <c r="L51" s="186">
        <v>0</v>
      </c>
      <c r="M51" s="186">
        <v>0</v>
      </c>
      <c r="N51" s="18"/>
      <c r="O51" s="193">
        <v>0</v>
      </c>
      <c r="P51" s="18"/>
      <c r="Q51" s="18"/>
      <c r="R51" s="18"/>
      <c r="S51" s="18"/>
      <c r="T51" s="17"/>
      <c r="U51" s="21">
        <f t="shared" si="8"/>
        <v>31</v>
      </c>
      <c r="V51" s="20">
        <f t="shared" si="9"/>
        <v>42</v>
      </c>
      <c r="W51" s="112">
        <v>1</v>
      </c>
      <c r="X51" s="111">
        <v>1</v>
      </c>
      <c r="Y51" s="18"/>
      <c r="Z51" s="18"/>
      <c r="AA51" s="117">
        <v>1</v>
      </c>
      <c r="AB51" s="117">
        <v>1</v>
      </c>
      <c r="AC51" s="18"/>
      <c r="AD51" s="166">
        <v>0</v>
      </c>
      <c r="AE51" s="166">
        <v>0</v>
      </c>
      <c r="AF51" s="18"/>
      <c r="AG51" s="18"/>
      <c r="AH51" s="17"/>
      <c r="AI51" s="46">
        <f t="shared" si="10"/>
        <v>116</v>
      </c>
      <c r="AJ51" s="56">
        <f t="shared" si="11"/>
        <v>44</v>
      </c>
      <c r="AK51" s="46"/>
      <c r="AL51" s="17"/>
      <c r="AM51" s="46">
        <f t="shared" si="12"/>
        <v>0</v>
      </c>
      <c r="AN51" s="17">
        <f t="shared" si="13"/>
        <v>1</v>
      </c>
      <c r="AO51" s="48">
        <f t="shared" si="14"/>
        <v>147</v>
      </c>
      <c r="AP51" s="32">
        <f t="shared" si="15"/>
        <v>46</v>
      </c>
    </row>
    <row r="52" spans="1:42" s="15" customFormat="1" ht="20.100000000000001" customHeight="1" thickBot="1" x14ac:dyDescent="0.25">
      <c r="A52" s="266">
        <v>51</v>
      </c>
      <c r="B52" s="267" t="s">
        <v>66</v>
      </c>
      <c r="C52" s="267" t="s">
        <v>22</v>
      </c>
      <c r="D52" s="266">
        <v>5</v>
      </c>
      <c r="E52" s="165">
        <v>0</v>
      </c>
      <c r="F52" s="166">
        <v>1</v>
      </c>
      <c r="G52" s="111">
        <v>0</v>
      </c>
      <c r="H52" s="18"/>
      <c r="I52" s="18"/>
      <c r="J52" s="177">
        <v>0</v>
      </c>
      <c r="K52" s="177">
        <v>0</v>
      </c>
      <c r="L52" s="186">
        <v>0</v>
      </c>
      <c r="M52" s="186">
        <v>0</v>
      </c>
      <c r="N52" s="18"/>
      <c r="O52" s="193">
        <v>0</v>
      </c>
      <c r="P52" s="18"/>
      <c r="Q52" s="18"/>
      <c r="R52" s="18"/>
      <c r="S52" s="18"/>
      <c r="T52" s="17"/>
      <c r="U52" s="21">
        <f t="shared" si="8"/>
        <v>15</v>
      </c>
      <c r="V52" s="20">
        <f t="shared" si="9"/>
        <v>54</v>
      </c>
      <c r="W52" s="112">
        <v>1</v>
      </c>
      <c r="X52" s="111">
        <v>1</v>
      </c>
      <c r="Y52" s="18"/>
      <c r="Z52" s="18"/>
      <c r="AA52" s="117">
        <v>1</v>
      </c>
      <c r="AB52" s="117">
        <v>0</v>
      </c>
      <c r="AC52" s="18"/>
      <c r="AD52" s="166">
        <v>1</v>
      </c>
      <c r="AE52" s="166">
        <v>0</v>
      </c>
      <c r="AF52" s="18"/>
      <c r="AG52" s="18"/>
      <c r="AH52" s="17"/>
      <c r="AI52" s="46">
        <f t="shared" si="10"/>
        <v>118</v>
      </c>
      <c r="AJ52" s="56">
        <f t="shared" si="11"/>
        <v>43</v>
      </c>
      <c r="AK52" s="46"/>
      <c r="AL52" s="17"/>
      <c r="AM52" s="46">
        <f t="shared" si="12"/>
        <v>0</v>
      </c>
      <c r="AN52" s="17">
        <f t="shared" si="13"/>
        <v>1</v>
      </c>
      <c r="AO52" s="48">
        <f t="shared" si="14"/>
        <v>133</v>
      </c>
      <c r="AP52" s="32">
        <f t="shared" si="15"/>
        <v>48</v>
      </c>
    </row>
    <row r="53" spans="1:42" s="15" customFormat="1" ht="20.100000000000001" customHeight="1" thickBot="1" x14ac:dyDescent="0.25">
      <c r="A53" s="266">
        <v>14</v>
      </c>
      <c r="B53" s="267" t="s">
        <v>34</v>
      </c>
      <c r="C53" s="267" t="s">
        <v>73</v>
      </c>
      <c r="D53" s="266">
        <v>6</v>
      </c>
      <c r="E53" s="163">
        <v>1</v>
      </c>
      <c r="F53" s="166">
        <v>1</v>
      </c>
      <c r="G53" s="111">
        <v>0</v>
      </c>
      <c r="H53" s="18"/>
      <c r="I53" s="18"/>
      <c r="J53" s="177">
        <v>0</v>
      </c>
      <c r="K53" s="177">
        <v>0</v>
      </c>
      <c r="L53" s="186">
        <v>0</v>
      </c>
      <c r="M53" s="186">
        <v>0</v>
      </c>
      <c r="N53" s="18"/>
      <c r="O53" s="193">
        <v>0</v>
      </c>
      <c r="P53" s="18"/>
      <c r="Q53" s="18"/>
      <c r="R53" s="18"/>
      <c r="S53" s="18"/>
      <c r="T53" s="17"/>
      <c r="U53" s="21">
        <f t="shared" si="8"/>
        <v>31</v>
      </c>
      <c r="V53" s="20">
        <f t="shared" si="9"/>
        <v>42</v>
      </c>
      <c r="W53" s="112">
        <v>1</v>
      </c>
      <c r="X53" s="111">
        <v>0</v>
      </c>
      <c r="Y53" s="18"/>
      <c r="Z53" s="18"/>
      <c r="AA53" s="117">
        <v>1</v>
      </c>
      <c r="AB53" s="117">
        <v>1</v>
      </c>
      <c r="AC53" s="18"/>
      <c r="AD53" s="166">
        <v>0</v>
      </c>
      <c r="AE53" s="166">
        <v>0</v>
      </c>
      <c r="AF53" s="18"/>
      <c r="AG53" s="18"/>
      <c r="AH53" s="17"/>
      <c r="AI53" s="46">
        <f t="shared" si="10"/>
        <v>83</v>
      </c>
      <c r="AJ53" s="56">
        <f t="shared" si="11"/>
        <v>49</v>
      </c>
      <c r="AK53" s="46"/>
      <c r="AL53" s="17"/>
      <c r="AM53" s="46">
        <f t="shared" si="12"/>
        <v>0</v>
      </c>
      <c r="AN53" s="17">
        <f t="shared" si="13"/>
        <v>1</v>
      </c>
      <c r="AO53" s="48">
        <f t="shared" si="14"/>
        <v>114</v>
      </c>
      <c r="AP53" s="32">
        <f t="shared" si="15"/>
        <v>49</v>
      </c>
    </row>
    <row r="54" spans="1:42" s="15" customFormat="1" ht="20.100000000000001" customHeight="1" thickBot="1" x14ac:dyDescent="0.25">
      <c r="A54" s="266">
        <v>58</v>
      </c>
      <c r="B54" s="267" t="s">
        <v>124</v>
      </c>
      <c r="C54" s="267" t="s">
        <v>22</v>
      </c>
      <c r="D54" s="266">
        <v>8</v>
      </c>
      <c r="E54" s="165">
        <v>1</v>
      </c>
      <c r="F54" s="168">
        <v>1</v>
      </c>
      <c r="G54" s="171">
        <v>0</v>
      </c>
      <c r="H54" s="77"/>
      <c r="I54" s="77"/>
      <c r="J54" s="179">
        <v>0</v>
      </c>
      <c r="K54" s="179">
        <v>0</v>
      </c>
      <c r="L54" s="188">
        <v>0</v>
      </c>
      <c r="M54" s="188">
        <v>0</v>
      </c>
      <c r="N54" s="77"/>
      <c r="O54" s="195">
        <v>0</v>
      </c>
      <c r="P54" s="77"/>
      <c r="Q54" s="77"/>
      <c r="R54" s="77"/>
      <c r="S54" s="77"/>
      <c r="T54" s="91"/>
      <c r="U54" s="21">
        <f t="shared" si="8"/>
        <v>31</v>
      </c>
      <c r="V54" s="20">
        <f t="shared" si="9"/>
        <v>42</v>
      </c>
      <c r="W54" s="199">
        <v>1</v>
      </c>
      <c r="X54" s="171">
        <v>0</v>
      </c>
      <c r="Y54" s="77"/>
      <c r="Z54" s="77"/>
      <c r="AA54" s="182">
        <v>1</v>
      </c>
      <c r="AB54" s="182">
        <v>1</v>
      </c>
      <c r="AC54" s="77"/>
      <c r="AD54" s="168">
        <v>0</v>
      </c>
      <c r="AE54" s="168">
        <v>0</v>
      </c>
      <c r="AF54" s="77"/>
      <c r="AG54" s="77"/>
      <c r="AH54" s="91"/>
      <c r="AI54" s="46">
        <f t="shared" si="10"/>
        <v>83</v>
      </c>
      <c r="AJ54" s="56">
        <f t="shared" si="11"/>
        <v>49</v>
      </c>
      <c r="AK54" s="46"/>
      <c r="AL54" s="91"/>
      <c r="AM54" s="46">
        <f t="shared" si="12"/>
        <v>0</v>
      </c>
      <c r="AN54" s="17">
        <f t="shared" si="13"/>
        <v>1</v>
      </c>
      <c r="AO54" s="48">
        <f t="shared" si="14"/>
        <v>114</v>
      </c>
      <c r="AP54" s="32">
        <f t="shared" si="15"/>
        <v>49</v>
      </c>
    </row>
    <row r="55" spans="1:42" s="15" customFormat="1" ht="20.100000000000001" customHeight="1" thickBot="1" x14ac:dyDescent="0.25">
      <c r="A55" s="266">
        <v>15</v>
      </c>
      <c r="B55" s="267" t="s">
        <v>35</v>
      </c>
      <c r="C55" s="267" t="s">
        <v>73</v>
      </c>
      <c r="D55" s="266">
        <v>5</v>
      </c>
      <c r="E55" s="163">
        <v>1</v>
      </c>
      <c r="F55" s="166">
        <v>1</v>
      </c>
      <c r="G55" s="111">
        <v>0</v>
      </c>
      <c r="H55" s="18"/>
      <c r="I55" s="18"/>
      <c r="J55" s="177">
        <v>0</v>
      </c>
      <c r="K55" s="177">
        <v>0</v>
      </c>
      <c r="L55" s="186">
        <v>0</v>
      </c>
      <c r="M55" s="186">
        <v>0</v>
      </c>
      <c r="N55" s="18"/>
      <c r="O55" s="193">
        <v>1</v>
      </c>
      <c r="P55" s="18"/>
      <c r="Q55" s="18"/>
      <c r="R55" s="18"/>
      <c r="S55" s="18"/>
      <c r="T55" s="17"/>
      <c r="U55" s="21">
        <f t="shared" si="8"/>
        <v>67</v>
      </c>
      <c r="V55" s="20">
        <f t="shared" si="9"/>
        <v>34</v>
      </c>
      <c r="W55" s="112">
        <v>1</v>
      </c>
      <c r="X55" s="111">
        <v>0</v>
      </c>
      <c r="Y55" s="18"/>
      <c r="Z55" s="18"/>
      <c r="AA55" s="117">
        <v>1</v>
      </c>
      <c r="AB55" s="117">
        <v>0</v>
      </c>
      <c r="AC55" s="18"/>
      <c r="AD55" s="166">
        <v>0</v>
      </c>
      <c r="AE55" s="166">
        <v>0</v>
      </c>
      <c r="AF55" s="18"/>
      <c r="AG55" s="18"/>
      <c r="AH55" s="17"/>
      <c r="AI55" s="46">
        <f t="shared" si="10"/>
        <v>44</v>
      </c>
      <c r="AJ55" s="56">
        <f t="shared" si="11"/>
        <v>54</v>
      </c>
      <c r="AK55" s="46"/>
      <c r="AL55" s="17"/>
      <c r="AM55" s="46">
        <f t="shared" si="12"/>
        <v>0</v>
      </c>
      <c r="AN55" s="17">
        <f t="shared" si="13"/>
        <v>1</v>
      </c>
      <c r="AO55" s="48">
        <f t="shared" si="14"/>
        <v>111</v>
      </c>
      <c r="AP55" s="32">
        <f t="shared" si="15"/>
        <v>51</v>
      </c>
    </row>
    <row r="56" spans="1:42" s="15" customFormat="1" ht="20.100000000000001" customHeight="1" thickBot="1" x14ac:dyDescent="0.25">
      <c r="A56" s="266">
        <v>50</v>
      </c>
      <c r="B56" s="267" t="s">
        <v>65</v>
      </c>
      <c r="C56" s="267" t="s">
        <v>22</v>
      </c>
      <c r="D56" s="266">
        <v>5</v>
      </c>
      <c r="E56" s="165">
        <v>0</v>
      </c>
      <c r="F56" s="166">
        <v>0</v>
      </c>
      <c r="G56" s="111">
        <v>0</v>
      </c>
      <c r="H56" s="18"/>
      <c r="I56" s="18"/>
      <c r="J56" s="177">
        <v>0</v>
      </c>
      <c r="K56" s="177">
        <v>0</v>
      </c>
      <c r="L56" s="186">
        <v>0</v>
      </c>
      <c r="M56" s="186">
        <v>0</v>
      </c>
      <c r="N56" s="18"/>
      <c r="O56" s="193">
        <v>0</v>
      </c>
      <c r="P56" s="18"/>
      <c r="Q56" s="18"/>
      <c r="R56" s="18"/>
      <c r="S56" s="18"/>
      <c r="T56" s="17"/>
      <c r="U56" s="21">
        <f t="shared" si="8"/>
        <v>0</v>
      </c>
      <c r="V56" s="20">
        <f t="shared" si="9"/>
        <v>57</v>
      </c>
      <c r="W56" s="112">
        <v>1</v>
      </c>
      <c r="X56" s="111">
        <v>1</v>
      </c>
      <c r="Y56" s="18"/>
      <c r="Z56" s="18"/>
      <c r="AA56" s="117">
        <v>0</v>
      </c>
      <c r="AB56" s="117">
        <v>0</v>
      </c>
      <c r="AC56" s="18"/>
      <c r="AD56" s="166">
        <v>1</v>
      </c>
      <c r="AE56" s="166">
        <v>0</v>
      </c>
      <c r="AF56" s="18"/>
      <c r="AG56" s="18"/>
      <c r="AH56" s="17"/>
      <c r="AI56" s="46">
        <f t="shared" si="10"/>
        <v>90</v>
      </c>
      <c r="AJ56" s="56">
        <f t="shared" si="11"/>
        <v>47</v>
      </c>
      <c r="AK56" s="46"/>
      <c r="AL56" s="17"/>
      <c r="AM56" s="46">
        <f t="shared" si="12"/>
        <v>0</v>
      </c>
      <c r="AN56" s="17">
        <f t="shared" si="13"/>
        <v>1</v>
      </c>
      <c r="AO56" s="48">
        <f t="shared" si="14"/>
        <v>90</v>
      </c>
      <c r="AP56" s="32">
        <f t="shared" si="15"/>
        <v>52</v>
      </c>
    </row>
    <row r="57" spans="1:42" s="15" customFormat="1" ht="20.100000000000001" customHeight="1" thickBot="1" x14ac:dyDescent="0.25">
      <c r="A57" s="266">
        <v>24</v>
      </c>
      <c r="B57" s="267" t="s">
        <v>128</v>
      </c>
      <c r="C57" s="267" t="s">
        <v>20</v>
      </c>
      <c r="D57" s="266">
        <v>5</v>
      </c>
      <c r="E57" s="163">
        <v>1</v>
      </c>
      <c r="F57" s="166">
        <v>1</v>
      </c>
      <c r="G57" s="111">
        <v>0</v>
      </c>
      <c r="H57" s="18"/>
      <c r="I57" s="18"/>
      <c r="J57" s="177">
        <v>0</v>
      </c>
      <c r="K57" s="177">
        <v>0</v>
      </c>
      <c r="L57" s="186">
        <v>0</v>
      </c>
      <c r="M57" s="186">
        <v>0</v>
      </c>
      <c r="N57" s="18"/>
      <c r="O57" s="193">
        <v>0</v>
      </c>
      <c r="P57" s="18"/>
      <c r="Q57" s="18"/>
      <c r="R57" s="18"/>
      <c r="S57" s="18"/>
      <c r="T57" s="17"/>
      <c r="U57" s="21">
        <f t="shared" si="8"/>
        <v>31</v>
      </c>
      <c r="V57" s="20">
        <f t="shared" si="9"/>
        <v>42</v>
      </c>
      <c r="W57" s="112">
        <v>1</v>
      </c>
      <c r="X57" s="111">
        <v>0</v>
      </c>
      <c r="Y57" s="18"/>
      <c r="Z57" s="18"/>
      <c r="AA57" s="117">
        <v>0</v>
      </c>
      <c r="AB57" s="117">
        <v>1</v>
      </c>
      <c r="AC57" s="18"/>
      <c r="AD57" s="166">
        <v>0</v>
      </c>
      <c r="AE57" s="166">
        <v>0</v>
      </c>
      <c r="AF57" s="18"/>
      <c r="AG57" s="18"/>
      <c r="AH57" s="17"/>
      <c r="AI57" s="46">
        <f t="shared" si="10"/>
        <v>55</v>
      </c>
      <c r="AJ57" s="56">
        <f t="shared" si="11"/>
        <v>52</v>
      </c>
      <c r="AK57" s="46"/>
      <c r="AL57" s="17"/>
      <c r="AM57" s="46">
        <f t="shared" si="12"/>
        <v>0</v>
      </c>
      <c r="AN57" s="17">
        <f t="shared" si="13"/>
        <v>1</v>
      </c>
      <c r="AO57" s="48">
        <f t="shared" si="14"/>
        <v>86</v>
      </c>
      <c r="AP57" s="32">
        <f t="shared" si="15"/>
        <v>53</v>
      </c>
    </row>
    <row r="58" spans="1:42" s="15" customFormat="1" ht="20.100000000000001" customHeight="1" thickBot="1" x14ac:dyDescent="0.25">
      <c r="A58" s="266">
        <v>3</v>
      </c>
      <c r="B58" s="267" t="s">
        <v>25</v>
      </c>
      <c r="C58" s="267" t="s">
        <v>71</v>
      </c>
      <c r="D58" s="266">
        <v>5</v>
      </c>
      <c r="E58" s="165">
        <v>1</v>
      </c>
      <c r="F58" s="167">
        <v>1</v>
      </c>
      <c r="G58" s="170">
        <v>0</v>
      </c>
      <c r="H58" s="72"/>
      <c r="I58" s="72"/>
      <c r="J58" s="178">
        <v>0</v>
      </c>
      <c r="K58" s="178">
        <v>0</v>
      </c>
      <c r="L58" s="187">
        <v>0</v>
      </c>
      <c r="M58" s="187">
        <v>0</v>
      </c>
      <c r="N58" s="72"/>
      <c r="O58" s="194">
        <v>0</v>
      </c>
      <c r="P58" s="72"/>
      <c r="Q58" s="72"/>
      <c r="R58" s="72"/>
      <c r="S58" s="72"/>
      <c r="T58" s="73"/>
      <c r="U58" s="21">
        <f t="shared" si="8"/>
        <v>31</v>
      </c>
      <c r="V58" s="20">
        <f t="shared" si="9"/>
        <v>42</v>
      </c>
      <c r="W58" s="198">
        <v>1</v>
      </c>
      <c r="X58" s="170">
        <v>1</v>
      </c>
      <c r="Y58" s="72"/>
      <c r="Z58" s="72"/>
      <c r="AA58" s="181">
        <v>0</v>
      </c>
      <c r="AB58" s="181">
        <v>0</v>
      </c>
      <c r="AC58" s="72"/>
      <c r="AD58" s="167">
        <v>0</v>
      </c>
      <c r="AE58" s="167">
        <v>0</v>
      </c>
      <c r="AF58" s="72"/>
      <c r="AG58" s="72"/>
      <c r="AH58" s="73"/>
      <c r="AI58" s="74">
        <f t="shared" si="10"/>
        <v>49</v>
      </c>
      <c r="AJ58" s="56">
        <f t="shared" si="11"/>
        <v>53</v>
      </c>
      <c r="AK58" s="74"/>
      <c r="AL58" s="73"/>
      <c r="AM58" s="74">
        <f t="shared" si="12"/>
        <v>0</v>
      </c>
      <c r="AN58" s="73">
        <f t="shared" si="13"/>
        <v>1</v>
      </c>
      <c r="AO58" s="75">
        <f t="shared" si="14"/>
        <v>80</v>
      </c>
      <c r="AP58" s="32">
        <f t="shared" si="15"/>
        <v>54</v>
      </c>
    </row>
    <row r="59" spans="1:42" s="15" customFormat="1" ht="20.100000000000001" customHeight="1" thickBot="1" x14ac:dyDescent="0.25">
      <c r="A59" s="266">
        <v>23</v>
      </c>
      <c r="B59" s="267" t="s">
        <v>43</v>
      </c>
      <c r="C59" s="267" t="s">
        <v>20</v>
      </c>
      <c r="D59" s="266">
        <v>5</v>
      </c>
      <c r="E59" s="163">
        <v>0</v>
      </c>
      <c r="F59" s="166">
        <v>1</v>
      </c>
      <c r="G59" s="111">
        <v>0</v>
      </c>
      <c r="H59" s="18"/>
      <c r="I59" s="18"/>
      <c r="J59" s="177">
        <v>0</v>
      </c>
      <c r="K59" s="177">
        <v>0</v>
      </c>
      <c r="L59" s="186">
        <v>0</v>
      </c>
      <c r="M59" s="186">
        <v>0</v>
      </c>
      <c r="N59" s="18"/>
      <c r="O59" s="193">
        <v>0</v>
      </c>
      <c r="P59" s="87"/>
      <c r="Q59" s="89"/>
      <c r="R59" s="18"/>
      <c r="S59" s="18"/>
      <c r="T59" s="17"/>
      <c r="U59" s="21">
        <f t="shared" si="8"/>
        <v>15</v>
      </c>
      <c r="V59" s="20">
        <f t="shared" si="9"/>
        <v>54</v>
      </c>
      <c r="W59" s="112">
        <v>1</v>
      </c>
      <c r="X59" s="111">
        <v>0</v>
      </c>
      <c r="Y59" s="18"/>
      <c r="Z59" s="18"/>
      <c r="AA59" s="117">
        <v>1</v>
      </c>
      <c r="AB59" s="117">
        <v>0</v>
      </c>
      <c r="AC59" s="18"/>
      <c r="AD59" s="166">
        <v>0</v>
      </c>
      <c r="AE59" s="166">
        <v>0</v>
      </c>
      <c r="AF59" s="18"/>
      <c r="AG59" s="18"/>
      <c r="AH59" s="87"/>
      <c r="AI59" s="89">
        <f t="shared" si="10"/>
        <v>44</v>
      </c>
      <c r="AJ59" s="56">
        <f t="shared" si="11"/>
        <v>54</v>
      </c>
      <c r="AK59" s="46"/>
      <c r="AL59" s="87"/>
      <c r="AM59" s="89">
        <f t="shared" si="12"/>
        <v>0</v>
      </c>
      <c r="AN59" s="17">
        <f t="shared" si="13"/>
        <v>1</v>
      </c>
      <c r="AO59" s="48">
        <f t="shared" si="14"/>
        <v>59</v>
      </c>
      <c r="AP59" s="32">
        <f t="shared" si="15"/>
        <v>55</v>
      </c>
    </row>
    <row r="60" spans="1:42" s="84" customFormat="1" ht="20.100000000000001" customHeight="1" thickBot="1" x14ac:dyDescent="0.25">
      <c r="A60" s="266">
        <v>17</v>
      </c>
      <c r="B60" s="267" t="s">
        <v>37</v>
      </c>
      <c r="C60" s="267" t="s">
        <v>73</v>
      </c>
      <c r="D60" s="266">
        <v>5</v>
      </c>
      <c r="E60" s="165">
        <v>1</v>
      </c>
      <c r="F60" s="166">
        <v>1</v>
      </c>
      <c r="G60" s="111">
        <v>0</v>
      </c>
      <c r="H60" s="18"/>
      <c r="I60" s="18"/>
      <c r="J60" s="177">
        <v>0</v>
      </c>
      <c r="K60" s="177">
        <v>0</v>
      </c>
      <c r="L60" s="186">
        <v>0</v>
      </c>
      <c r="M60" s="186">
        <v>0</v>
      </c>
      <c r="N60" s="18"/>
      <c r="O60" s="193">
        <v>0</v>
      </c>
      <c r="P60" s="87"/>
      <c r="Q60" s="89"/>
      <c r="R60" s="18"/>
      <c r="S60" s="18"/>
      <c r="T60" s="17"/>
      <c r="U60" s="21">
        <f t="shared" si="8"/>
        <v>31</v>
      </c>
      <c r="V60" s="20">
        <f t="shared" si="9"/>
        <v>42</v>
      </c>
      <c r="W60" s="112">
        <v>1</v>
      </c>
      <c r="X60" s="111">
        <v>0</v>
      </c>
      <c r="Y60" s="18"/>
      <c r="Z60" s="18"/>
      <c r="AA60" s="117">
        <v>0</v>
      </c>
      <c r="AB60" s="117">
        <v>0</v>
      </c>
      <c r="AC60" s="18"/>
      <c r="AD60" s="166">
        <v>0</v>
      </c>
      <c r="AE60" s="166">
        <v>0</v>
      </c>
      <c r="AF60" s="18"/>
      <c r="AG60" s="18"/>
      <c r="AH60" s="87"/>
      <c r="AI60" s="89">
        <f t="shared" si="10"/>
        <v>16</v>
      </c>
      <c r="AJ60" s="56">
        <f t="shared" si="11"/>
        <v>56</v>
      </c>
      <c r="AK60" s="46"/>
      <c r="AL60" s="87"/>
      <c r="AM60" s="89">
        <f t="shared" si="12"/>
        <v>0</v>
      </c>
      <c r="AN60" s="17">
        <f t="shared" si="13"/>
        <v>1</v>
      </c>
      <c r="AO60" s="48">
        <f t="shared" si="14"/>
        <v>47</v>
      </c>
      <c r="AP60" s="32">
        <f t="shared" si="15"/>
        <v>56</v>
      </c>
    </row>
    <row r="61" spans="1:42" s="84" customFormat="1" ht="20.100000000000001" customHeight="1" thickBot="1" x14ac:dyDescent="0.25">
      <c r="A61" s="266">
        <v>12</v>
      </c>
      <c r="B61" s="267" t="s">
        <v>32</v>
      </c>
      <c r="C61" s="267" t="s">
        <v>73</v>
      </c>
      <c r="D61" s="266">
        <v>7</v>
      </c>
      <c r="E61" s="163">
        <v>0</v>
      </c>
      <c r="F61" s="166">
        <v>1</v>
      </c>
      <c r="G61" s="111">
        <v>0</v>
      </c>
      <c r="H61" s="18"/>
      <c r="I61" s="18"/>
      <c r="J61" s="177">
        <v>0</v>
      </c>
      <c r="K61" s="177">
        <v>0</v>
      </c>
      <c r="L61" s="186">
        <v>0</v>
      </c>
      <c r="M61" s="186">
        <v>0</v>
      </c>
      <c r="N61" s="18"/>
      <c r="O61" s="193">
        <v>0</v>
      </c>
      <c r="P61" s="87"/>
      <c r="Q61" s="89"/>
      <c r="R61" s="18"/>
      <c r="S61" s="18"/>
      <c r="T61" s="17"/>
      <c r="U61" s="21">
        <f t="shared" si="8"/>
        <v>15</v>
      </c>
      <c r="V61" s="20">
        <f t="shared" si="9"/>
        <v>54</v>
      </c>
      <c r="W61" s="112">
        <v>1</v>
      </c>
      <c r="X61" s="111">
        <v>0</v>
      </c>
      <c r="Y61" s="18"/>
      <c r="Z61" s="18"/>
      <c r="AA61" s="117">
        <v>0</v>
      </c>
      <c r="AB61" s="117">
        <v>0</v>
      </c>
      <c r="AC61" s="18"/>
      <c r="AD61" s="166">
        <v>0</v>
      </c>
      <c r="AE61" s="166">
        <v>0</v>
      </c>
      <c r="AF61" s="18"/>
      <c r="AG61" s="18"/>
      <c r="AH61" s="87"/>
      <c r="AI61" s="89">
        <f t="shared" si="10"/>
        <v>16</v>
      </c>
      <c r="AJ61" s="56">
        <f t="shared" si="11"/>
        <v>56</v>
      </c>
      <c r="AK61" s="46"/>
      <c r="AL61" s="87"/>
      <c r="AM61" s="89">
        <f t="shared" si="12"/>
        <v>0</v>
      </c>
      <c r="AN61" s="17">
        <f t="shared" si="13"/>
        <v>1</v>
      </c>
      <c r="AO61" s="48">
        <f t="shared" si="14"/>
        <v>31</v>
      </c>
      <c r="AP61" s="32">
        <f t="shared" si="15"/>
        <v>57</v>
      </c>
    </row>
    <row r="62" spans="1:42" s="84" customFormat="1" ht="20.100000000000001" customHeight="1" thickBot="1" x14ac:dyDescent="0.25">
      <c r="A62" s="266">
        <v>44</v>
      </c>
      <c r="B62" s="267" t="s">
        <v>121</v>
      </c>
      <c r="C62" s="267" t="s">
        <v>76</v>
      </c>
      <c r="D62" s="266">
        <v>5</v>
      </c>
      <c r="E62" s="165"/>
      <c r="F62" s="166"/>
      <c r="G62" s="111"/>
      <c r="H62" s="18"/>
      <c r="I62" s="18"/>
      <c r="J62" s="177"/>
      <c r="K62" s="177"/>
      <c r="L62" s="186"/>
      <c r="M62" s="186"/>
      <c r="N62" s="18"/>
      <c r="O62" s="193"/>
      <c r="P62" s="87"/>
      <c r="Q62" s="89"/>
      <c r="R62" s="18"/>
      <c r="S62" s="18"/>
      <c r="T62" s="17"/>
      <c r="U62" s="21">
        <f t="shared" si="8"/>
        <v>0</v>
      </c>
      <c r="V62" s="20">
        <f t="shared" si="9"/>
        <v>57</v>
      </c>
      <c r="W62" s="112">
        <v>0</v>
      </c>
      <c r="X62" s="111">
        <v>0</v>
      </c>
      <c r="Y62" s="18"/>
      <c r="Z62" s="18"/>
      <c r="AA62" s="117">
        <v>0</v>
      </c>
      <c r="AB62" s="117">
        <v>0</v>
      </c>
      <c r="AC62" s="18"/>
      <c r="AD62" s="166">
        <v>0</v>
      </c>
      <c r="AE62" s="166">
        <v>0</v>
      </c>
      <c r="AF62" s="18"/>
      <c r="AG62" s="18"/>
      <c r="AH62" s="87"/>
      <c r="AI62" s="89">
        <f t="shared" si="10"/>
        <v>0</v>
      </c>
      <c r="AJ62" s="56">
        <f t="shared" si="11"/>
        <v>58</v>
      </c>
      <c r="AK62" s="46"/>
      <c r="AL62" s="87"/>
      <c r="AM62" s="89">
        <f t="shared" si="12"/>
        <v>0</v>
      </c>
      <c r="AN62" s="17">
        <f t="shared" si="13"/>
        <v>1</v>
      </c>
      <c r="AO62" s="48">
        <f t="shared" si="14"/>
        <v>0</v>
      </c>
      <c r="AP62" s="32">
        <f t="shared" si="15"/>
        <v>58</v>
      </c>
    </row>
    <row r="63" spans="1:42" s="84" customFormat="1" ht="20.100000000000001" customHeight="1" thickBot="1" x14ac:dyDescent="0.25">
      <c r="A63" s="266">
        <v>54</v>
      </c>
      <c r="B63" s="267" t="s">
        <v>122</v>
      </c>
      <c r="C63" s="267" t="s">
        <v>22</v>
      </c>
      <c r="D63" s="266">
        <v>8</v>
      </c>
      <c r="E63" s="163"/>
      <c r="F63" s="166"/>
      <c r="G63" s="111"/>
      <c r="H63" s="18"/>
      <c r="I63" s="18"/>
      <c r="J63" s="177"/>
      <c r="K63" s="177"/>
      <c r="L63" s="186"/>
      <c r="M63" s="186"/>
      <c r="N63" s="18"/>
      <c r="O63" s="193"/>
      <c r="P63" s="87"/>
      <c r="Q63" s="89"/>
      <c r="R63" s="18"/>
      <c r="S63" s="18"/>
      <c r="T63" s="17"/>
      <c r="U63" s="21">
        <f t="shared" si="8"/>
        <v>0</v>
      </c>
      <c r="V63" s="20">
        <f t="shared" si="9"/>
        <v>57</v>
      </c>
      <c r="W63" s="112"/>
      <c r="X63" s="111"/>
      <c r="Y63" s="18"/>
      <c r="Z63" s="18"/>
      <c r="AA63" s="117"/>
      <c r="AB63" s="117"/>
      <c r="AC63" s="18"/>
      <c r="AD63" s="166"/>
      <c r="AE63" s="166"/>
      <c r="AF63" s="18"/>
      <c r="AG63" s="18"/>
      <c r="AH63" s="87"/>
      <c r="AI63" s="89">
        <f t="shared" si="10"/>
        <v>0</v>
      </c>
      <c r="AJ63" s="56">
        <f t="shared" si="11"/>
        <v>58</v>
      </c>
      <c r="AK63" s="46"/>
      <c r="AL63" s="87"/>
      <c r="AM63" s="89">
        <f t="shared" si="12"/>
        <v>0</v>
      </c>
      <c r="AN63" s="17">
        <f t="shared" si="13"/>
        <v>1</v>
      </c>
      <c r="AO63" s="48">
        <f t="shared" si="14"/>
        <v>0</v>
      </c>
      <c r="AP63" s="32">
        <f t="shared" si="15"/>
        <v>58</v>
      </c>
    </row>
    <row r="64" spans="1:42" s="84" customFormat="1" ht="20.100000000000001" customHeight="1" thickBot="1" x14ac:dyDescent="0.25">
      <c r="A64" s="76"/>
      <c r="B64" s="71"/>
      <c r="C64" s="71"/>
      <c r="D64" s="70"/>
      <c r="E64" s="165"/>
      <c r="F64" s="166"/>
      <c r="G64" s="111"/>
      <c r="H64" s="18"/>
      <c r="I64" s="18"/>
      <c r="J64" s="177"/>
      <c r="K64" s="177"/>
      <c r="L64" s="186"/>
      <c r="M64" s="186"/>
      <c r="N64" s="18"/>
      <c r="O64" s="193"/>
      <c r="P64" s="87"/>
      <c r="Q64" s="89"/>
      <c r="R64" s="18"/>
      <c r="S64" s="18"/>
      <c r="T64" s="17"/>
      <c r="U64" s="21">
        <f t="shared" si="8"/>
        <v>0</v>
      </c>
      <c r="V64" s="20">
        <f t="shared" si="9"/>
        <v>57</v>
      </c>
      <c r="W64" s="112"/>
      <c r="X64" s="111"/>
      <c r="Y64" s="18"/>
      <c r="Z64" s="18"/>
      <c r="AA64" s="117"/>
      <c r="AB64" s="117"/>
      <c r="AC64" s="18"/>
      <c r="AD64" s="166"/>
      <c r="AE64" s="166"/>
      <c r="AF64" s="18"/>
      <c r="AG64" s="18"/>
      <c r="AH64" s="87"/>
      <c r="AI64" s="89">
        <f t="shared" si="10"/>
        <v>0</v>
      </c>
      <c r="AJ64" s="56">
        <f t="shared" si="11"/>
        <v>58</v>
      </c>
      <c r="AK64" s="46"/>
      <c r="AL64" s="88"/>
      <c r="AM64" s="89">
        <f t="shared" si="12"/>
        <v>0</v>
      </c>
      <c r="AN64" s="17">
        <f t="shared" si="13"/>
        <v>1</v>
      </c>
      <c r="AO64" s="48">
        <f t="shared" si="14"/>
        <v>0</v>
      </c>
      <c r="AP64" s="32">
        <f t="shared" si="15"/>
        <v>58</v>
      </c>
    </row>
    <row r="65" spans="1:47" s="84" customFormat="1" ht="20.100000000000001" customHeight="1" thickBot="1" x14ac:dyDescent="0.25">
      <c r="A65" s="76"/>
      <c r="B65" s="71"/>
      <c r="C65" s="71"/>
      <c r="D65" s="70"/>
      <c r="E65" s="163"/>
      <c r="F65" s="166"/>
      <c r="G65" s="111"/>
      <c r="H65" s="18"/>
      <c r="I65" s="18"/>
      <c r="J65" s="177"/>
      <c r="K65" s="177"/>
      <c r="L65" s="186"/>
      <c r="M65" s="186"/>
      <c r="N65" s="18"/>
      <c r="O65" s="193"/>
      <c r="P65" s="87"/>
      <c r="Q65" s="89"/>
      <c r="R65" s="18"/>
      <c r="S65" s="18"/>
      <c r="T65" s="17"/>
      <c r="U65" s="21">
        <f t="shared" si="8"/>
        <v>0</v>
      </c>
      <c r="V65" s="20">
        <f t="shared" si="9"/>
        <v>57</v>
      </c>
      <c r="W65" s="112"/>
      <c r="X65" s="111"/>
      <c r="Y65" s="18"/>
      <c r="Z65" s="18"/>
      <c r="AA65" s="117"/>
      <c r="AB65" s="117"/>
      <c r="AC65" s="18"/>
      <c r="AD65" s="166"/>
      <c r="AE65" s="166"/>
      <c r="AF65" s="18"/>
      <c r="AG65" s="18"/>
      <c r="AH65" s="87"/>
      <c r="AI65" s="89">
        <f t="shared" si="10"/>
        <v>0</v>
      </c>
      <c r="AJ65" s="56">
        <f t="shared" si="11"/>
        <v>58</v>
      </c>
      <c r="AK65" s="46"/>
      <c r="AL65" s="88"/>
      <c r="AM65" s="89">
        <f t="shared" si="12"/>
        <v>0</v>
      </c>
      <c r="AN65" s="17">
        <f t="shared" si="13"/>
        <v>1</v>
      </c>
      <c r="AO65" s="48">
        <f t="shared" si="14"/>
        <v>0</v>
      </c>
      <c r="AP65" s="32">
        <f t="shared" si="15"/>
        <v>58</v>
      </c>
    </row>
    <row r="66" spans="1:47" s="84" customFormat="1" ht="20.100000000000001" customHeight="1" thickBot="1" x14ac:dyDescent="0.25">
      <c r="A66" s="76"/>
      <c r="B66" s="71"/>
      <c r="C66" s="71"/>
      <c r="D66" s="70"/>
      <c r="E66" s="165"/>
      <c r="F66" s="168"/>
      <c r="G66" s="171"/>
      <c r="H66" s="77"/>
      <c r="I66" s="77"/>
      <c r="J66" s="179"/>
      <c r="K66" s="179"/>
      <c r="L66" s="188"/>
      <c r="M66" s="188"/>
      <c r="N66" s="77"/>
      <c r="O66" s="195"/>
      <c r="P66" s="88"/>
      <c r="Q66" s="90"/>
      <c r="R66" s="77"/>
      <c r="S66" s="77"/>
      <c r="T66" s="91"/>
      <c r="U66" s="21">
        <f t="shared" si="8"/>
        <v>0</v>
      </c>
      <c r="V66" s="20">
        <f t="shared" si="9"/>
        <v>57</v>
      </c>
      <c r="W66" s="199"/>
      <c r="X66" s="171"/>
      <c r="Y66" s="77"/>
      <c r="Z66" s="77"/>
      <c r="AA66" s="182"/>
      <c r="AB66" s="182"/>
      <c r="AC66" s="77"/>
      <c r="AD66" s="168"/>
      <c r="AE66" s="168"/>
      <c r="AF66" s="77"/>
      <c r="AG66" s="77"/>
      <c r="AH66" s="88"/>
      <c r="AI66" s="89">
        <f t="shared" si="10"/>
        <v>0</v>
      </c>
      <c r="AJ66" s="56">
        <f t="shared" si="11"/>
        <v>58</v>
      </c>
      <c r="AK66" s="93"/>
      <c r="AL66" s="88"/>
      <c r="AM66" s="89">
        <f t="shared" si="12"/>
        <v>0</v>
      </c>
      <c r="AN66" s="17">
        <f t="shared" si="13"/>
        <v>1</v>
      </c>
      <c r="AO66" s="48">
        <f t="shared" si="14"/>
        <v>0</v>
      </c>
      <c r="AP66" s="32">
        <f t="shared" si="15"/>
        <v>58</v>
      </c>
      <c r="AQ66" s="16"/>
      <c r="AR66" s="16"/>
      <c r="AS66" s="16"/>
      <c r="AT66" s="16"/>
      <c r="AU66" s="16"/>
    </row>
    <row r="67" spans="1:47" s="84" customFormat="1" ht="20.100000000000001" customHeight="1" thickBot="1" x14ac:dyDescent="0.25">
      <c r="A67" s="76"/>
      <c r="B67" s="71"/>
      <c r="C67" s="71"/>
      <c r="D67" s="70"/>
      <c r="E67" s="163"/>
      <c r="F67" s="166"/>
      <c r="G67" s="111"/>
      <c r="H67" s="18"/>
      <c r="I67" s="18"/>
      <c r="J67" s="177"/>
      <c r="K67" s="177"/>
      <c r="L67" s="186"/>
      <c r="M67" s="186"/>
      <c r="N67" s="18"/>
      <c r="O67" s="193"/>
      <c r="P67" s="87"/>
      <c r="Q67" s="89"/>
      <c r="R67" s="18"/>
      <c r="S67" s="18"/>
      <c r="T67" s="17"/>
      <c r="U67" s="21">
        <f t="shared" si="8"/>
        <v>0</v>
      </c>
      <c r="V67" s="20">
        <f t="shared" si="9"/>
        <v>57</v>
      </c>
      <c r="W67" s="112"/>
      <c r="X67" s="111"/>
      <c r="Y67" s="18"/>
      <c r="Z67" s="18"/>
      <c r="AA67" s="117"/>
      <c r="AB67" s="117"/>
      <c r="AC67" s="18"/>
      <c r="AD67" s="166"/>
      <c r="AE67" s="166"/>
      <c r="AF67" s="18"/>
      <c r="AG67" s="18"/>
      <c r="AH67" s="87"/>
      <c r="AI67" s="89">
        <f t="shared" si="10"/>
        <v>0</v>
      </c>
      <c r="AJ67" s="56">
        <f t="shared" si="11"/>
        <v>58</v>
      </c>
      <c r="AK67" s="46"/>
      <c r="AL67" s="88"/>
      <c r="AM67" s="89">
        <f t="shared" si="12"/>
        <v>0</v>
      </c>
      <c r="AN67" s="17">
        <f t="shared" si="13"/>
        <v>1</v>
      </c>
      <c r="AO67" s="48">
        <f t="shared" si="14"/>
        <v>0</v>
      </c>
      <c r="AP67" s="32">
        <f t="shared" si="15"/>
        <v>58</v>
      </c>
    </row>
    <row r="68" spans="1:47" s="84" customFormat="1" ht="20.100000000000001" customHeight="1" thickBot="1" x14ac:dyDescent="0.25">
      <c r="A68" s="76"/>
      <c r="B68" s="71"/>
      <c r="C68" s="71"/>
      <c r="D68" s="70"/>
      <c r="E68" s="165"/>
      <c r="F68" s="166"/>
      <c r="G68" s="111"/>
      <c r="H68" s="18"/>
      <c r="I68" s="18"/>
      <c r="J68" s="177"/>
      <c r="K68" s="177"/>
      <c r="L68" s="186"/>
      <c r="M68" s="186"/>
      <c r="N68" s="18"/>
      <c r="O68" s="193"/>
      <c r="P68" s="87"/>
      <c r="Q68" s="89"/>
      <c r="R68" s="18"/>
      <c r="S68" s="18"/>
      <c r="T68" s="17"/>
      <c r="U68" s="21">
        <f t="shared" si="8"/>
        <v>0</v>
      </c>
      <c r="V68" s="20">
        <f t="shared" si="9"/>
        <v>57</v>
      </c>
      <c r="W68" s="112"/>
      <c r="X68" s="111"/>
      <c r="Y68" s="18"/>
      <c r="Z68" s="18"/>
      <c r="AA68" s="117"/>
      <c r="AB68" s="117"/>
      <c r="AC68" s="18"/>
      <c r="AD68" s="166"/>
      <c r="AE68" s="166"/>
      <c r="AF68" s="18"/>
      <c r="AG68" s="18"/>
      <c r="AH68" s="87"/>
      <c r="AI68" s="89">
        <f t="shared" si="10"/>
        <v>0</v>
      </c>
      <c r="AJ68" s="56">
        <f t="shared" si="11"/>
        <v>58</v>
      </c>
      <c r="AK68" s="46"/>
      <c r="AL68" s="88"/>
      <c r="AM68" s="89">
        <f t="shared" si="12"/>
        <v>0</v>
      </c>
      <c r="AN68" s="17">
        <f t="shared" si="13"/>
        <v>1</v>
      </c>
      <c r="AO68" s="48">
        <f t="shared" si="14"/>
        <v>0</v>
      </c>
      <c r="AP68" s="32">
        <f t="shared" si="15"/>
        <v>58</v>
      </c>
    </row>
    <row r="69" spans="1:47" s="84" customFormat="1" ht="20.100000000000001" customHeight="1" thickBot="1" x14ac:dyDescent="0.25">
      <c r="A69" s="76"/>
      <c r="B69" s="71"/>
      <c r="C69" s="71"/>
      <c r="D69" s="70"/>
      <c r="E69" s="163"/>
      <c r="F69" s="166"/>
      <c r="G69" s="111"/>
      <c r="H69" s="18"/>
      <c r="I69" s="18"/>
      <c r="J69" s="177"/>
      <c r="K69" s="177"/>
      <c r="L69" s="186"/>
      <c r="M69" s="186"/>
      <c r="N69" s="18"/>
      <c r="O69" s="193"/>
      <c r="P69" s="87"/>
      <c r="Q69" s="89"/>
      <c r="R69" s="18"/>
      <c r="S69" s="18"/>
      <c r="T69" s="17"/>
      <c r="U69" s="21">
        <f t="shared" ref="U69:U100" si="16">E69*E$2+F69*F$2+G69*G$2+H69*H$2+I69*I$2+J69*J$2+K69*K$2+L69*L$2+M69*M$2+N69*N$2+O69*O$2+P69*P$2+Q69*Q$2+R69*R$2+S69*S$2+T69*T$2</f>
        <v>0</v>
      </c>
      <c r="V69" s="20">
        <f t="shared" ref="V69:V100" si="17">RANK(U69,$U$5:$U$85,FALSE)</f>
        <v>57</v>
      </c>
      <c r="W69" s="112"/>
      <c r="X69" s="111"/>
      <c r="Y69" s="18"/>
      <c r="Z69" s="18"/>
      <c r="AA69" s="117"/>
      <c r="AB69" s="117"/>
      <c r="AC69" s="18"/>
      <c r="AD69" s="166"/>
      <c r="AE69" s="166"/>
      <c r="AF69" s="18"/>
      <c r="AG69" s="18"/>
      <c r="AH69" s="87"/>
      <c r="AI69" s="89">
        <f t="shared" ref="AI69:AI100" si="18">W69*W$2+X69*X$2+Y69*Y$2+Z69*Z$2+AA69*AA$2+AB69*AB$2+AC69*AC$2+AD69*AD$2+AE69*AE$2+AF69*AF$2+AG69*AG$2+AH69*AH$2</f>
        <v>0</v>
      </c>
      <c r="AJ69" s="56">
        <f t="shared" ref="AJ69:AJ100" si="19">RANK(AI69,$AI$5:$AI$85,FALSE)</f>
        <v>58</v>
      </c>
      <c r="AK69" s="46"/>
      <c r="AL69" s="88"/>
      <c r="AM69" s="89">
        <f t="shared" ref="AM69:AM100" si="20">VLOOKUP(AK69,$AL$87:$AM$99,2,FALSE)+AL69*AL$2</f>
        <v>0</v>
      </c>
      <c r="AN69" s="17">
        <f t="shared" ref="AN69:AN100" si="21">RANK(AM69,$AM$5:$AM$59,FALSE)</f>
        <v>1</v>
      </c>
      <c r="AO69" s="48">
        <f t="shared" ref="AO69:AO85" si="22">U69+AI69+AM69</f>
        <v>0</v>
      </c>
      <c r="AP69" s="32">
        <f t="shared" ref="AP69:AP100" si="23">RANK(AO69,$AO$5:$AO$85,FALSE)</f>
        <v>58</v>
      </c>
    </row>
    <row r="70" spans="1:47" s="84" customFormat="1" ht="20.100000000000001" customHeight="1" thickBot="1" x14ac:dyDescent="0.25">
      <c r="A70" s="76"/>
      <c r="B70" s="71"/>
      <c r="C70" s="71"/>
      <c r="D70" s="70"/>
      <c r="E70" s="165"/>
      <c r="F70" s="166"/>
      <c r="G70" s="111"/>
      <c r="H70" s="18"/>
      <c r="I70" s="18"/>
      <c r="J70" s="177"/>
      <c r="K70" s="177"/>
      <c r="L70" s="186"/>
      <c r="M70" s="186"/>
      <c r="N70" s="18"/>
      <c r="O70" s="193"/>
      <c r="P70" s="87"/>
      <c r="Q70" s="89"/>
      <c r="R70" s="18"/>
      <c r="S70" s="18"/>
      <c r="T70" s="17"/>
      <c r="U70" s="21">
        <f t="shared" si="16"/>
        <v>0</v>
      </c>
      <c r="V70" s="20">
        <f t="shared" si="17"/>
        <v>57</v>
      </c>
      <c r="W70" s="112"/>
      <c r="X70" s="111"/>
      <c r="Y70" s="18"/>
      <c r="Z70" s="18"/>
      <c r="AA70" s="117"/>
      <c r="AB70" s="117"/>
      <c r="AC70" s="18"/>
      <c r="AD70" s="166"/>
      <c r="AE70" s="166"/>
      <c r="AF70" s="18"/>
      <c r="AG70" s="18"/>
      <c r="AH70" s="87"/>
      <c r="AI70" s="89">
        <f t="shared" si="18"/>
        <v>0</v>
      </c>
      <c r="AJ70" s="56">
        <f t="shared" si="19"/>
        <v>58</v>
      </c>
      <c r="AK70" s="46"/>
      <c r="AL70" s="88"/>
      <c r="AM70" s="89">
        <f t="shared" si="20"/>
        <v>0</v>
      </c>
      <c r="AN70" s="17">
        <f t="shared" si="21"/>
        <v>1</v>
      </c>
      <c r="AO70" s="48">
        <f t="shared" si="22"/>
        <v>0</v>
      </c>
      <c r="AP70" s="32">
        <f t="shared" si="23"/>
        <v>58</v>
      </c>
    </row>
    <row r="71" spans="1:47" s="84" customFormat="1" ht="20.100000000000001" customHeight="1" thickBot="1" x14ac:dyDescent="0.25">
      <c r="A71" s="76"/>
      <c r="B71" s="71"/>
      <c r="C71" s="71"/>
      <c r="D71" s="70"/>
      <c r="E71" s="163"/>
      <c r="F71" s="166"/>
      <c r="G71" s="111"/>
      <c r="H71" s="18"/>
      <c r="I71" s="18"/>
      <c r="J71" s="177"/>
      <c r="K71" s="177"/>
      <c r="L71" s="186"/>
      <c r="M71" s="186"/>
      <c r="N71" s="18"/>
      <c r="O71" s="193"/>
      <c r="P71" s="87"/>
      <c r="Q71" s="89"/>
      <c r="R71" s="18"/>
      <c r="S71" s="18"/>
      <c r="T71" s="17"/>
      <c r="U71" s="21">
        <f t="shared" si="16"/>
        <v>0</v>
      </c>
      <c r="V71" s="20">
        <f t="shared" si="17"/>
        <v>57</v>
      </c>
      <c r="W71" s="112"/>
      <c r="X71" s="111"/>
      <c r="Y71" s="18"/>
      <c r="Z71" s="18"/>
      <c r="AA71" s="117"/>
      <c r="AB71" s="117"/>
      <c r="AC71" s="18"/>
      <c r="AD71" s="166"/>
      <c r="AE71" s="166"/>
      <c r="AF71" s="18"/>
      <c r="AG71" s="18"/>
      <c r="AH71" s="87"/>
      <c r="AI71" s="89">
        <f t="shared" si="18"/>
        <v>0</v>
      </c>
      <c r="AJ71" s="56">
        <f t="shared" si="19"/>
        <v>58</v>
      </c>
      <c r="AK71" s="46"/>
      <c r="AL71" s="88"/>
      <c r="AM71" s="89">
        <f t="shared" si="20"/>
        <v>0</v>
      </c>
      <c r="AN71" s="17">
        <f t="shared" si="21"/>
        <v>1</v>
      </c>
      <c r="AO71" s="48">
        <f t="shared" si="22"/>
        <v>0</v>
      </c>
      <c r="AP71" s="32">
        <f t="shared" si="23"/>
        <v>58</v>
      </c>
    </row>
    <row r="72" spans="1:47" s="84" customFormat="1" ht="20.100000000000001" customHeight="1" thickBot="1" x14ac:dyDescent="0.25">
      <c r="A72" s="76"/>
      <c r="B72" s="71"/>
      <c r="C72" s="71"/>
      <c r="D72" s="70"/>
      <c r="E72" s="165"/>
      <c r="F72" s="166"/>
      <c r="G72" s="111"/>
      <c r="H72" s="18"/>
      <c r="I72" s="18"/>
      <c r="J72" s="177"/>
      <c r="K72" s="177"/>
      <c r="L72" s="186"/>
      <c r="M72" s="186"/>
      <c r="N72" s="18"/>
      <c r="O72" s="193"/>
      <c r="P72" s="87"/>
      <c r="Q72" s="89"/>
      <c r="R72" s="18"/>
      <c r="S72" s="18"/>
      <c r="T72" s="17"/>
      <c r="U72" s="21">
        <f t="shared" si="16"/>
        <v>0</v>
      </c>
      <c r="V72" s="20">
        <f t="shared" si="17"/>
        <v>57</v>
      </c>
      <c r="W72" s="112"/>
      <c r="X72" s="111"/>
      <c r="Y72" s="18"/>
      <c r="Z72" s="18"/>
      <c r="AA72" s="117"/>
      <c r="AB72" s="117"/>
      <c r="AC72" s="18"/>
      <c r="AD72" s="166"/>
      <c r="AE72" s="166"/>
      <c r="AF72" s="18"/>
      <c r="AG72" s="18"/>
      <c r="AH72" s="87"/>
      <c r="AI72" s="89">
        <f t="shared" si="18"/>
        <v>0</v>
      </c>
      <c r="AJ72" s="56">
        <f t="shared" si="19"/>
        <v>58</v>
      </c>
      <c r="AK72" s="46"/>
      <c r="AL72" s="88"/>
      <c r="AM72" s="89">
        <f t="shared" si="20"/>
        <v>0</v>
      </c>
      <c r="AN72" s="17">
        <f t="shared" si="21"/>
        <v>1</v>
      </c>
      <c r="AO72" s="48">
        <f t="shared" si="22"/>
        <v>0</v>
      </c>
      <c r="AP72" s="32">
        <f t="shared" si="23"/>
        <v>58</v>
      </c>
    </row>
    <row r="73" spans="1:47" s="84" customFormat="1" ht="20.100000000000001" customHeight="1" thickBot="1" x14ac:dyDescent="0.25">
      <c r="A73" s="76"/>
      <c r="B73" s="71"/>
      <c r="C73" s="71"/>
      <c r="D73" s="70"/>
      <c r="E73" s="163"/>
      <c r="F73" s="166"/>
      <c r="G73" s="111"/>
      <c r="H73" s="18"/>
      <c r="I73" s="18"/>
      <c r="J73" s="177"/>
      <c r="K73" s="177"/>
      <c r="L73" s="186"/>
      <c r="M73" s="186"/>
      <c r="N73" s="18"/>
      <c r="O73" s="193"/>
      <c r="P73" s="87"/>
      <c r="Q73" s="89"/>
      <c r="R73" s="18"/>
      <c r="S73" s="18"/>
      <c r="T73" s="17"/>
      <c r="U73" s="21">
        <f t="shared" si="16"/>
        <v>0</v>
      </c>
      <c r="V73" s="20">
        <f t="shared" si="17"/>
        <v>57</v>
      </c>
      <c r="W73" s="112"/>
      <c r="X73" s="111"/>
      <c r="Y73" s="18"/>
      <c r="Z73" s="18"/>
      <c r="AA73" s="117"/>
      <c r="AB73" s="117"/>
      <c r="AC73" s="18"/>
      <c r="AD73" s="166"/>
      <c r="AE73" s="166"/>
      <c r="AF73" s="18"/>
      <c r="AG73" s="18"/>
      <c r="AH73" s="87"/>
      <c r="AI73" s="89">
        <f t="shared" si="18"/>
        <v>0</v>
      </c>
      <c r="AJ73" s="56">
        <f t="shared" si="19"/>
        <v>58</v>
      </c>
      <c r="AK73" s="46"/>
      <c r="AL73" s="88"/>
      <c r="AM73" s="89">
        <f t="shared" si="20"/>
        <v>0</v>
      </c>
      <c r="AN73" s="17">
        <f t="shared" si="21"/>
        <v>1</v>
      </c>
      <c r="AO73" s="48">
        <f t="shared" si="22"/>
        <v>0</v>
      </c>
      <c r="AP73" s="32">
        <f t="shared" si="23"/>
        <v>58</v>
      </c>
    </row>
    <row r="74" spans="1:47" s="84" customFormat="1" ht="20.100000000000001" customHeight="1" thickBot="1" x14ac:dyDescent="0.25">
      <c r="A74" s="76"/>
      <c r="B74" s="71"/>
      <c r="C74" s="71"/>
      <c r="D74" s="70"/>
      <c r="E74" s="165"/>
      <c r="F74" s="166"/>
      <c r="G74" s="111"/>
      <c r="H74" s="18"/>
      <c r="I74" s="18"/>
      <c r="J74" s="177"/>
      <c r="K74" s="177"/>
      <c r="L74" s="186"/>
      <c r="M74" s="186"/>
      <c r="N74" s="18"/>
      <c r="O74" s="193"/>
      <c r="P74" s="87"/>
      <c r="Q74" s="89"/>
      <c r="R74" s="18"/>
      <c r="S74" s="18"/>
      <c r="T74" s="17"/>
      <c r="U74" s="21">
        <f t="shared" si="16"/>
        <v>0</v>
      </c>
      <c r="V74" s="20">
        <f t="shared" si="17"/>
        <v>57</v>
      </c>
      <c r="W74" s="112"/>
      <c r="X74" s="111"/>
      <c r="Y74" s="18"/>
      <c r="Z74" s="18"/>
      <c r="AA74" s="117"/>
      <c r="AB74" s="117"/>
      <c r="AC74" s="18"/>
      <c r="AD74" s="166"/>
      <c r="AE74" s="166"/>
      <c r="AF74" s="18"/>
      <c r="AG74" s="18"/>
      <c r="AH74" s="87"/>
      <c r="AI74" s="89">
        <f t="shared" si="18"/>
        <v>0</v>
      </c>
      <c r="AJ74" s="56">
        <f t="shared" si="19"/>
        <v>58</v>
      </c>
      <c r="AK74" s="46"/>
      <c r="AL74" s="87"/>
      <c r="AM74" s="89">
        <f t="shared" si="20"/>
        <v>0</v>
      </c>
      <c r="AN74" s="17">
        <f t="shared" si="21"/>
        <v>1</v>
      </c>
      <c r="AO74" s="48">
        <f t="shared" si="22"/>
        <v>0</v>
      </c>
      <c r="AP74" s="32">
        <f t="shared" si="23"/>
        <v>58</v>
      </c>
    </row>
    <row r="75" spans="1:47" s="84" customFormat="1" ht="20.100000000000001" customHeight="1" thickBot="1" x14ac:dyDescent="0.25">
      <c r="A75" s="76"/>
      <c r="B75" s="71"/>
      <c r="C75" s="71"/>
      <c r="D75" s="70"/>
      <c r="E75" s="163"/>
      <c r="F75" s="166"/>
      <c r="G75" s="111"/>
      <c r="H75" s="18"/>
      <c r="I75" s="18"/>
      <c r="J75" s="177"/>
      <c r="K75" s="177"/>
      <c r="L75" s="186"/>
      <c r="M75" s="186"/>
      <c r="N75" s="18"/>
      <c r="O75" s="193"/>
      <c r="P75" s="87"/>
      <c r="Q75" s="89"/>
      <c r="R75" s="18"/>
      <c r="S75" s="18"/>
      <c r="T75" s="17"/>
      <c r="U75" s="21">
        <f t="shared" si="16"/>
        <v>0</v>
      </c>
      <c r="V75" s="20">
        <f t="shared" si="17"/>
        <v>57</v>
      </c>
      <c r="W75" s="112"/>
      <c r="X75" s="111"/>
      <c r="Y75" s="18"/>
      <c r="Z75" s="18"/>
      <c r="AA75" s="117"/>
      <c r="AB75" s="117"/>
      <c r="AC75" s="18"/>
      <c r="AD75" s="166"/>
      <c r="AE75" s="166"/>
      <c r="AF75" s="18"/>
      <c r="AG75" s="18"/>
      <c r="AH75" s="87"/>
      <c r="AI75" s="89">
        <f t="shared" si="18"/>
        <v>0</v>
      </c>
      <c r="AJ75" s="56">
        <f t="shared" si="19"/>
        <v>58</v>
      </c>
      <c r="AK75" s="46"/>
      <c r="AL75" s="87"/>
      <c r="AM75" s="89">
        <f t="shared" si="20"/>
        <v>0</v>
      </c>
      <c r="AN75" s="17">
        <f t="shared" si="21"/>
        <v>1</v>
      </c>
      <c r="AO75" s="48">
        <f t="shared" si="22"/>
        <v>0</v>
      </c>
      <c r="AP75" s="32">
        <f t="shared" si="23"/>
        <v>58</v>
      </c>
    </row>
    <row r="76" spans="1:47" s="84" customFormat="1" ht="20.100000000000001" customHeight="1" thickBot="1" x14ac:dyDescent="0.25">
      <c r="A76" s="76"/>
      <c r="B76" s="71"/>
      <c r="C76" s="71"/>
      <c r="D76" s="70"/>
      <c r="E76" s="165"/>
      <c r="F76" s="166"/>
      <c r="G76" s="111"/>
      <c r="H76" s="18"/>
      <c r="I76" s="18"/>
      <c r="J76" s="177"/>
      <c r="K76" s="177"/>
      <c r="L76" s="186"/>
      <c r="M76" s="186"/>
      <c r="N76" s="18"/>
      <c r="O76" s="193"/>
      <c r="P76" s="87"/>
      <c r="Q76" s="89"/>
      <c r="R76" s="18"/>
      <c r="S76" s="18"/>
      <c r="T76" s="17"/>
      <c r="U76" s="21">
        <f t="shared" si="16"/>
        <v>0</v>
      </c>
      <c r="V76" s="20">
        <f t="shared" si="17"/>
        <v>57</v>
      </c>
      <c r="W76" s="112"/>
      <c r="X76" s="111"/>
      <c r="Y76" s="18"/>
      <c r="Z76" s="18"/>
      <c r="AA76" s="117"/>
      <c r="AB76" s="117"/>
      <c r="AC76" s="18"/>
      <c r="AD76" s="166"/>
      <c r="AE76" s="166"/>
      <c r="AF76" s="18"/>
      <c r="AG76" s="18"/>
      <c r="AH76" s="87"/>
      <c r="AI76" s="89">
        <f t="shared" si="18"/>
        <v>0</v>
      </c>
      <c r="AJ76" s="56">
        <f t="shared" si="19"/>
        <v>58</v>
      </c>
      <c r="AK76" s="46"/>
      <c r="AL76" s="87"/>
      <c r="AM76" s="89">
        <f t="shared" si="20"/>
        <v>0</v>
      </c>
      <c r="AN76" s="17">
        <f t="shared" si="21"/>
        <v>1</v>
      </c>
      <c r="AO76" s="48">
        <f t="shared" si="22"/>
        <v>0</v>
      </c>
      <c r="AP76" s="32">
        <f t="shared" si="23"/>
        <v>58</v>
      </c>
    </row>
    <row r="77" spans="1:47" s="84" customFormat="1" ht="20.100000000000001" customHeight="1" thickBot="1" x14ac:dyDescent="0.25">
      <c r="A77" s="76"/>
      <c r="B77" s="71"/>
      <c r="C77" s="71"/>
      <c r="D77" s="70"/>
      <c r="E77" s="163"/>
      <c r="F77" s="166"/>
      <c r="G77" s="111"/>
      <c r="H77" s="18"/>
      <c r="I77" s="18"/>
      <c r="J77" s="177"/>
      <c r="K77" s="177"/>
      <c r="L77" s="186"/>
      <c r="M77" s="186"/>
      <c r="N77" s="18"/>
      <c r="O77" s="193"/>
      <c r="P77" s="87"/>
      <c r="Q77" s="89"/>
      <c r="R77" s="18"/>
      <c r="S77" s="18"/>
      <c r="T77" s="17"/>
      <c r="U77" s="21">
        <f t="shared" si="16"/>
        <v>0</v>
      </c>
      <c r="V77" s="20">
        <f t="shared" si="17"/>
        <v>57</v>
      </c>
      <c r="W77" s="112"/>
      <c r="X77" s="111"/>
      <c r="Y77" s="18"/>
      <c r="Z77" s="18"/>
      <c r="AA77" s="117"/>
      <c r="AB77" s="117"/>
      <c r="AC77" s="18"/>
      <c r="AD77" s="166"/>
      <c r="AE77" s="166"/>
      <c r="AF77" s="18"/>
      <c r="AG77" s="18"/>
      <c r="AH77" s="87"/>
      <c r="AI77" s="89">
        <f t="shared" si="18"/>
        <v>0</v>
      </c>
      <c r="AJ77" s="56">
        <f t="shared" si="19"/>
        <v>58</v>
      </c>
      <c r="AK77" s="46"/>
      <c r="AL77" s="87"/>
      <c r="AM77" s="89">
        <f t="shared" si="20"/>
        <v>0</v>
      </c>
      <c r="AN77" s="17">
        <f t="shared" si="21"/>
        <v>1</v>
      </c>
      <c r="AO77" s="48">
        <f t="shared" si="22"/>
        <v>0</v>
      </c>
      <c r="AP77" s="32">
        <f t="shared" si="23"/>
        <v>58</v>
      </c>
    </row>
    <row r="78" spans="1:47" s="84" customFormat="1" ht="20.100000000000001" customHeight="1" thickBot="1" x14ac:dyDescent="0.25">
      <c r="A78" s="76"/>
      <c r="B78" s="71"/>
      <c r="C78" s="71"/>
      <c r="D78" s="70"/>
      <c r="E78" s="165"/>
      <c r="F78" s="166"/>
      <c r="G78" s="111"/>
      <c r="H78" s="18"/>
      <c r="I78" s="18"/>
      <c r="J78" s="177"/>
      <c r="K78" s="177"/>
      <c r="L78" s="186"/>
      <c r="M78" s="186"/>
      <c r="N78" s="18"/>
      <c r="O78" s="193"/>
      <c r="P78" s="87"/>
      <c r="Q78" s="89"/>
      <c r="R78" s="18"/>
      <c r="S78" s="18"/>
      <c r="T78" s="17"/>
      <c r="U78" s="21">
        <f t="shared" si="16"/>
        <v>0</v>
      </c>
      <c r="V78" s="20">
        <f t="shared" si="17"/>
        <v>57</v>
      </c>
      <c r="W78" s="112"/>
      <c r="X78" s="111"/>
      <c r="Y78" s="18"/>
      <c r="Z78" s="18"/>
      <c r="AA78" s="117"/>
      <c r="AB78" s="117"/>
      <c r="AC78" s="18"/>
      <c r="AD78" s="166"/>
      <c r="AE78" s="166"/>
      <c r="AF78" s="18"/>
      <c r="AG78" s="18"/>
      <c r="AH78" s="87"/>
      <c r="AI78" s="89">
        <f t="shared" si="18"/>
        <v>0</v>
      </c>
      <c r="AJ78" s="56">
        <f t="shared" si="19"/>
        <v>58</v>
      </c>
      <c r="AK78" s="46"/>
      <c r="AL78" s="87"/>
      <c r="AM78" s="89">
        <f t="shared" si="20"/>
        <v>0</v>
      </c>
      <c r="AN78" s="17">
        <f t="shared" si="21"/>
        <v>1</v>
      </c>
      <c r="AO78" s="48">
        <f t="shared" si="22"/>
        <v>0</v>
      </c>
      <c r="AP78" s="32">
        <f t="shared" si="23"/>
        <v>58</v>
      </c>
    </row>
    <row r="79" spans="1:47" s="84" customFormat="1" ht="20.100000000000001" customHeight="1" thickBot="1" x14ac:dyDescent="0.25">
      <c r="A79" s="76"/>
      <c r="B79" s="71"/>
      <c r="C79" s="71"/>
      <c r="D79" s="70"/>
      <c r="E79" s="163"/>
      <c r="F79" s="166"/>
      <c r="G79" s="111"/>
      <c r="H79" s="18"/>
      <c r="I79" s="18"/>
      <c r="J79" s="177"/>
      <c r="K79" s="177"/>
      <c r="L79" s="186"/>
      <c r="M79" s="186"/>
      <c r="N79" s="18"/>
      <c r="O79" s="193"/>
      <c r="P79" s="87"/>
      <c r="Q79" s="89"/>
      <c r="R79" s="18"/>
      <c r="S79" s="18"/>
      <c r="T79" s="17"/>
      <c r="U79" s="21">
        <f t="shared" si="16"/>
        <v>0</v>
      </c>
      <c r="V79" s="20">
        <f t="shared" si="17"/>
        <v>57</v>
      </c>
      <c r="W79" s="112"/>
      <c r="X79" s="111"/>
      <c r="Y79" s="18"/>
      <c r="Z79" s="18"/>
      <c r="AA79" s="117"/>
      <c r="AB79" s="117"/>
      <c r="AC79" s="18"/>
      <c r="AD79" s="166"/>
      <c r="AE79" s="166"/>
      <c r="AF79" s="18"/>
      <c r="AG79" s="18"/>
      <c r="AH79" s="87"/>
      <c r="AI79" s="89">
        <f t="shared" si="18"/>
        <v>0</v>
      </c>
      <c r="AJ79" s="56">
        <f t="shared" si="19"/>
        <v>58</v>
      </c>
      <c r="AK79" s="46"/>
      <c r="AL79" s="87"/>
      <c r="AM79" s="89">
        <f t="shared" si="20"/>
        <v>0</v>
      </c>
      <c r="AN79" s="17">
        <f t="shared" si="21"/>
        <v>1</v>
      </c>
      <c r="AO79" s="48">
        <f t="shared" si="22"/>
        <v>0</v>
      </c>
      <c r="AP79" s="32">
        <f t="shared" si="23"/>
        <v>58</v>
      </c>
    </row>
    <row r="80" spans="1:47" s="85" customFormat="1" ht="20.100000000000001" customHeight="1" thickBot="1" x14ac:dyDescent="0.25">
      <c r="A80" s="76"/>
      <c r="B80" s="71"/>
      <c r="C80" s="71"/>
      <c r="D80" s="70"/>
      <c r="E80" s="165"/>
      <c r="F80" s="166"/>
      <c r="G80" s="111"/>
      <c r="H80" s="18"/>
      <c r="I80" s="18"/>
      <c r="J80" s="177"/>
      <c r="K80" s="177"/>
      <c r="L80" s="186"/>
      <c r="M80" s="186"/>
      <c r="N80" s="18"/>
      <c r="O80" s="193"/>
      <c r="P80" s="87"/>
      <c r="Q80" s="89"/>
      <c r="R80" s="18"/>
      <c r="S80" s="18"/>
      <c r="T80" s="17"/>
      <c r="U80" s="21">
        <f t="shared" si="16"/>
        <v>0</v>
      </c>
      <c r="V80" s="20">
        <f t="shared" si="17"/>
        <v>57</v>
      </c>
      <c r="W80" s="112"/>
      <c r="X80" s="111"/>
      <c r="Y80" s="18"/>
      <c r="Z80" s="18"/>
      <c r="AA80" s="117"/>
      <c r="AB80" s="117"/>
      <c r="AC80" s="18"/>
      <c r="AD80" s="166"/>
      <c r="AE80" s="166"/>
      <c r="AF80" s="18"/>
      <c r="AG80" s="18"/>
      <c r="AH80" s="87"/>
      <c r="AI80" s="89">
        <f t="shared" si="18"/>
        <v>0</v>
      </c>
      <c r="AJ80" s="56">
        <f t="shared" si="19"/>
        <v>58</v>
      </c>
      <c r="AK80" s="46"/>
      <c r="AL80" s="87"/>
      <c r="AM80" s="89">
        <f t="shared" si="20"/>
        <v>0</v>
      </c>
      <c r="AN80" s="17">
        <f t="shared" si="21"/>
        <v>1</v>
      </c>
      <c r="AO80" s="48">
        <f t="shared" si="22"/>
        <v>0</v>
      </c>
      <c r="AP80" s="32">
        <f t="shared" si="23"/>
        <v>58</v>
      </c>
    </row>
    <row r="81" spans="1:42" s="85" customFormat="1" ht="20.100000000000001" customHeight="1" thickBot="1" x14ac:dyDescent="0.25">
      <c r="A81" s="76"/>
      <c r="B81" s="71"/>
      <c r="C81" s="71"/>
      <c r="D81" s="70"/>
      <c r="E81" s="163"/>
      <c r="F81" s="166"/>
      <c r="G81" s="111"/>
      <c r="H81" s="18"/>
      <c r="I81" s="18"/>
      <c r="J81" s="177"/>
      <c r="K81" s="177"/>
      <c r="L81" s="186"/>
      <c r="M81" s="186"/>
      <c r="N81" s="18"/>
      <c r="O81" s="193"/>
      <c r="P81" s="87"/>
      <c r="Q81" s="89"/>
      <c r="R81" s="18"/>
      <c r="S81" s="18"/>
      <c r="T81" s="17"/>
      <c r="U81" s="21">
        <f t="shared" si="16"/>
        <v>0</v>
      </c>
      <c r="V81" s="20">
        <f t="shared" si="17"/>
        <v>57</v>
      </c>
      <c r="W81" s="112"/>
      <c r="X81" s="111"/>
      <c r="Y81" s="18"/>
      <c r="Z81" s="18"/>
      <c r="AA81" s="117"/>
      <c r="AB81" s="117"/>
      <c r="AC81" s="18"/>
      <c r="AD81" s="166"/>
      <c r="AE81" s="166"/>
      <c r="AF81" s="18"/>
      <c r="AG81" s="18"/>
      <c r="AH81" s="87"/>
      <c r="AI81" s="89">
        <f t="shared" si="18"/>
        <v>0</v>
      </c>
      <c r="AJ81" s="56">
        <f t="shared" si="19"/>
        <v>58</v>
      </c>
      <c r="AK81" s="46"/>
      <c r="AL81" s="87"/>
      <c r="AM81" s="89">
        <f t="shared" si="20"/>
        <v>0</v>
      </c>
      <c r="AN81" s="17">
        <f t="shared" si="21"/>
        <v>1</v>
      </c>
      <c r="AO81" s="48">
        <f t="shared" si="22"/>
        <v>0</v>
      </c>
      <c r="AP81" s="32">
        <f t="shared" si="23"/>
        <v>58</v>
      </c>
    </row>
    <row r="82" spans="1:42" s="85" customFormat="1" ht="20.100000000000001" customHeight="1" thickBot="1" x14ac:dyDescent="0.25">
      <c r="A82" s="76"/>
      <c r="B82" s="71"/>
      <c r="C82" s="71"/>
      <c r="D82" s="70"/>
      <c r="E82" s="165"/>
      <c r="F82" s="166"/>
      <c r="G82" s="111"/>
      <c r="H82" s="18"/>
      <c r="I82" s="18"/>
      <c r="J82" s="177"/>
      <c r="K82" s="177"/>
      <c r="L82" s="186"/>
      <c r="M82" s="186"/>
      <c r="N82" s="18"/>
      <c r="O82" s="193"/>
      <c r="P82" s="87"/>
      <c r="Q82" s="89"/>
      <c r="R82" s="18"/>
      <c r="S82" s="18"/>
      <c r="T82" s="17"/>
      <c r="U82" s="21">
        <f t="shared" si="16"/>
        <v>0</v>
      </c>
      <c r="V82" s="20">
        <f t="shared" si="17"/>
        <v>57</v>
      </c>
      <c r="W82" s="112"/>
      <c r="X82" s="111"/>
      <c r="Y82" s="18"/>
      <c r="Z82" s="18"/>
      <c r="AA82" s="117"/>
      <c r="AB82" s="117"/>
      <c r="AC82" s="18"/>
      <c r="AD82" s="166"/>
      <c r="AE82" s="166"/>
      <c r="AF82" s="18"/>
      <c r="AG82" s="18"/>
      <c r="AH82" s="87"/>
      <c r="AI82" s="89">
        <f t="shared" si="18"/>
        <v>0</v>
      </c>
      <c r="AJ82" s="56">
        <f t="shared" si="19"/>
        <v>58</v>
      </c>
      <c r="AK82" s="46"/>
      <c r="AL82" s="87"/>
      <c r="AM82" s="89">
        <f t="shared" si="20"/>
        <v>0</v>
      </c>
      <c r="AN82" s="17">
        <f t="shared" si="21"/>
        <v>1</v>
      </c>
      <c r="AO82" s="48">
        <f t="shared" si="22"/>
        <v>0</v>
      </c>
      <c r="AP82" s="32">
        <f t="shared" si="23"/>
        <v>58</v>
      </c>
    </row>
    <row r="83" spans="1:42" s="85" customFormat="1" ht="20.100000000000001" customHeight="1" thickBot="1" x14ac:dyDescent="0.25">
      <c r="A83" s="76"/>
      <c r="B83" s="71"/>
      <c r="C83" s="71"/>
      <c r="D83" s="70"/>
      <c r="E83" s="163"/>
      <c r="F83" s="166"/>
      <c r="G83" s="111"/>
      <c r="H83" s="18"/>
      <c r="I83" s="18"/>
      <c r="J83" s="177"/>
      <c r="K83" s="177"/>
      <c r="L83" s="186"/>
      <c r="M83" s="186"/>
      <c r="N83" s="18"/>
      <c r="O83" s="193"/>
      <c r="P83" s="87"/>
      <c r="Q83" s="89"/>
      <c r="R83" s="18"/>
      <c r="S83" s="18"/>
      <c r="T83" s="17"/>
      <c r="U83" s="21">
        <f t="shared" si="16"/>
        <v>0</v>
      </c>
      <c r="V83" s="20">
        <f t="shared" si="17"/>
        <v>57</v>
      </c>
      <c r="W83" s="112"/>
      <c r="X83" s="111"/>
      <c r="Y83" s="18"/>
      <c r="Z83" s="18"/>
      <c r="AA83" s="117"/>
      <c r="AB83" s="117"/>
      <c r="AC83" s="18"/>
      <c r="AD83" s="166"/>
      <c r="AE83" s="166"/>
      <c r="AF83" s="18"/>
      <c r="AG83" s="18"/>
      <c r="AH83" s="87"/>
      <c r="AI83" s="89">
        <f t="shared" si="18"/>
        <v>0</v>
      </c>
      <c r="AJ83" s="56">
        <f t="shared" si="19"/>
        <v>58</v>
      </c>
      <c r="AK83" s="46"/>
      <c r="AL83" s="87"/>
      <c r="AM83" s="89">
        <f t="shared" si="20"/>
        <v>0</v>
      </c>
      <c r="AN83" s="17">
        <f t="shared" si="21"/>
        <v>1</v>
      </c>
      <c r="AO83" s="48">
        <f t="shared" si="22"/>
        <v>0</v>
      </c>
      <c r="AP83" s="32">
        <f t="shared" si="23"/>
        <v>58</v>
      </c>
    </row>
    <row r="84" spans="1:42" s="86" customFormat="1" ht="20.100000000000001" customHeight="1" thickBot="1" x14ac:dyDescent="0.25">
      <c r="A84" s="254"/>
      <c r="B84" s="79"/>
      <c r="C84" s="79"/>
      <c r="D84" s="255"/>
      <c r="E84" s="256"/>
      <c r="F84" s="167"/>
      <c r="G84" s="170"/>
      <c r="H84" s="257"/>
      <c r="I84" s="257"/>
      <c r="J84" s="178"/>
      <c r="K84" s="178"/>
      <c r="L84" s="187"/>
      <c r="M84" s="187"/>
      <c r="N84" s="257"/>
      <c r="O84" s="194"/>
      <c r="P84" s="258"/>
      <c r="Q84" s="259"/>
      <c r="R84" s="257"/>
      <c r="S84" s="257"/>
      <c r="T84" s="260"/>
      <c r="U84" s="261">
        <f t="shared" si="16"/>
        <v>0</v>
      </c>
      <c r="V84" s="20">
        <f t="shared" si="17"/>
        <v>57</v>
      </c>
      <c r="W84" s="198"/>
      <c r="X84" s="170"/>
      <c r="Y84" s="257"/>
      <c r="Z84" s="257"/>
      <c r="AA84" s="181"/>
      <c r="AB84" s="181"/>
      <c r="AC84" s="257"/>
      <c r="AD84" s="167"/>
      <c r="AE84" s="167"/>
      <c r="AF84" s="257"/>
      <c r="AG84" s="257"/>
      <c r="AH84" s="258"/>
      <c r="AI84" s="262">
        <f t="shared" si="18"/>
        <v>0</v>
      </c>
      <c r="AJ84" s="56">
        <f t="shared" si="19"/>
        <v>58</v>
      </c>
      <c r="AK84" s="263"/>
      <c r="AL84" s="258"/>
      <c r="AM84" s="262">
        <f t="shared" si="20"/>
        <v>0</v>
      </c>
      <c r="AN84" s="73">
        <f t="shared" si="21"/>
        <v>1</v>
      </c>
      <c r="AO84" s="75">
        <f t="shared" si="22"/>
        <v>0</v>
      </c>
      <c r="AP84" s="32">
        <f t="shared" si="23"/>
        <v>58</v>
      </c>
    </row>
    <row r="85" spans="1:42" s="265" customFormat="1" ht="14.25" x14ac:dyDescent="0.2">
      <c r="A85" s="264"/>
      <c r="B85" s="253"/>
      <c r="C85" s="71"/>
      <c r="D85" s="264"/>
      <c r="E85" s="166"/>
      <c r="F85" s="166"/>
      <c r="G85" s="111"/>
      <c r="H85" s="78"/>
      <c r="I85" s="78"/>
      <c r="J85" s="177"/>
      <c r="K85" s="177"/>
      <c r="L85" s="186"/>
      <c r="M85" s="186"/>
      <c r="N85" s="78"/>
      <c r="O85" s="193"/>
      <c r="P85" s="78"/>
      <c r="Q85" s="78"/>
      <c r="R85" s="78"/>
      <c r="S85" s="78"/>
      <c r="T85" s="78"/>
      <c r="U85" s="261">
        <f t="shared" si="16"/>
        <v>0</v>
      </c>
      <c r="V85" s="20">
        <f t="shared" si="17"/>
        <v>57</v>
      </c>
      <c r="W85" s="111"/>
      <c r="X85" s="111"/>
      <c r="Y85" s="78"/>
      <c r="Z85" s="78"/>
      <c r="AA85" s="117"/>
      <c r="AB85" s="117"/>
      <c r="AC85" s="78"/>
      <c r="AD85" s="166"/>
      <c r="AE85" s="166"/>
      <c r="AF85" s="78"/>
      <c r="AG85" s="78"/>
      <c r="AH85" s="78"/>
      <c r="AI85" s="262">
        <f t="shared" si="18"/>
        <v>0</v>
      </c>
      <c r="AJ85" s="56">
        <f t="shared" si="19"/>
        <v>58</v>
      </c>
      <c r="AK85" s="78"/>
      <c r="AL85" s="78"/>
      <c r="AM85" s="262">
        <f t="shared" si="20"/>
        <v>0</v>
      </c>
      <c r="AN85" s="73">
        <f t="shared" si="21"/>
        <v>1</v>
      </c>
      <c r="AO85" s="75">
        <f t="shared" si="22"/>
        <v>0</v>
      </c>
      <c r="AP85" s="32">
        <f t="shared" si="23"/>
        <v>58</v>
      </c>
    </row>
    <row r="86" spans="1:42" x14ac:dyDescent="0.15">
      <c r="A86" s="3"/>
      <c r="B86" s="3"/>
      <c r="C86" s="3"/>
      <c r="D86" s="3"/>
      <c r="AM86" s="8"/>
    </row>
    <row r="87" spans="1:42" ht="15" x14ac:dyDescent="0.15">
      <c r="A87" s="3"/>
      <c r="B87" s="270" t="s">
        <v>16</v>
      </c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L87" s="18">
        <v>0</v>
      </c>
      <c r="AM87" s="18">
        <v>0</v>
      </c>
    </row>
    <row r="88" spans="1:42" x14ac:dyDescent="0.15">
      <c r="A88" s="3"/>
      <c r="B88" s="3"/>
      <c r="C88" s="3"/>
      <c r="D88" s="3"/>
      <c r="AL88" s="18">
        <v>1</v>
      </c>
      <c r="AM88" s="18">
        <v>14</v>
      </c>
    </row>
    <row r="89" spans="1:42" x14ac:dyDescent="0.15">
      <c r="A89" s="3"/>
      <c r="B89" s="3"/>
      <c r="C89" s="3"/>
      <c r="D89" s="3"/>
      <c r="AL89" s="18">
        <v>2</v>
      </c>
      <c r="AM89" s="18">
        <v>28</v>
      </c>
    </row>
    <row r="90" spans="1:42" x14ac:dyDescent="0.15">
      <c r="A90" s="3"/>
      <c r="B90" s="3"/>
      <c r="C90" s="3"/>
      <c r="D90" s="3"/>
      <c r="AL90" s="18">
        <v>3</v>
      </c>
      <c r="AM90" s="18">
        <v>42</v>
      </c>
    </row>
    <row r="91" spans="1:42" x14ac:dyDescent="0.15">
      <c r="A91" s="3"/>
      <c r="B91" s="3"/>
      <c r="C91" s="3"/>
      <c r="D91" s="3"/>
      <c r="AL91" s="18">
        <v>4</v>
      </c>
      <c r="AM91" s="18">
        <v>56</v>
      </c>
    </row>
    <row r="92" spans="1:42" x14ac:dyDescent="0.15">
      <c r="A92" s="3"/>
      <c r="B92" s="3"/>
      <c r="C92" s="3"/>
      <c r="D92" s="3"/>
      <c r="AL92" s="18">
        <v>5</v>
      </c>
      <c r="AM92" s="18">
        <v>72</v>
      </c>
    </row>
    <row r="93" spans="1:42" x14ac:dyDescent="0.15">
      <c r="A93" s="3"/>
      <c r="B93" s="3"/>
      <c r="C93" s="3"/>
      <c r="D93" s="3"/>
      <c r="AL93" s="18">
        <v>6</v>
      </c>
      <c r="AM93" s="18">
        <v>88</v>
      </c>
    </row>
    <row r="94" spans="1:42" x14ac:dyDescent="0.15">
      <c r="A94" s="3"/>
      <c r="B94" s="3"/>
      <c r="C94" s="3"/>
      <c r="D94" s="3"/>
      <c r="AL94" s="18">
        <v>7</v>
      </c>
      <c r="AM94" s="18">
        <v>104</v>
      </c>
    </row>
    <row r="95" spans="1:42" x14ac:dyDescent="0.15">
      <c r="A95" s="3"/>
      <c r="B95" s="3"/>
      <c r="C95" s="3"/>
      <c r="D95" s="3"/>
      <c r="AL95" s="18">
        <v>8</v>
      </c>
      <c r="AM95" s="18">
        <v>120</v>
      </c>
    </row>
    <row r="96" spans="1:42" x14ac:dyDescent="0.15">
      <c r="A96" s="3"/>
      <c r="B96" s="3"/>
      <c r="C96" s="3"/>
      <c r="D96" s="3"/>
      <c r="AL96" s="18">
        <v>9</v>
      </c>
      <c r="AM96" s="18">
        <v>140</v>
      </c>
    </row>
    <row r="97" spans="1:39" x14ac:dyDescent="0.15">
      <c r="A97" s="3"/>
      <c r="B97" s="3"/>
      <c r="C97" s="3"/>
      <c r="D97" s="3"/>
      <c r="AL97" s="18">
        <v>10</v>
      </c>
      <c r="AM97" s="18">
        <v>160</v>
      </c>
    </row>
    <row r="98" spans="1:39" x14ac:dyDescent="0.15">
      <c r="A98" s="3"/>
      <c r="B98" s="3"/>
      <c r="C98" s="3"/>
      <c r="D98" s="3"/>
      <c r="AL98" s="18">
        <v>11</v>
      </c>
      <c r="AM98" s="18">
        <v>180</v>
      </c>
    </row>
    <row r="99" spans="1:39" x14ac:dyDescent="0.15">
      <c r="A99" s="3"/>
      <c r="B99" s="3"/>
      <c r="C99" s="3"/>
      <c r="D99" s="3"/>
      <c r="AL99" s="18">
        <v>12</v>
      </c>
      <c r="AM99" s="18">
        <v>200</v>
      </c>
    </row>
    <row r="100" spans="1:39" x14ac:dyDescent="0.15">
      <c r="A100" s="3"/>
      <c r="B100" s="3"/>
      <c r="C100" s="3"/>
      <c r="D100" s="3"/>
      <c r="AM100" s="8"/>
    </row>
    <row r="101" spans="1:39" x14ac:dyDescent="0.15">
      <c r="A101" s="3"/>
      <c r="B101" s="3"/>
      <c r="C101" s="3"/>
      <c r="D101" s="3"/>
      <c r="AM101" s="8"/>
    </row>
    <row r="102" spans="1:39" x14ac:dyDescent="0.15">
      <c r="A102" s="3"/>
      <c r="B102" s="3"/>
      <c r="C102" s="3"/>
      <c r="D102" s="3"/>
    </row>
    <row r="103" spans="1:39" x14ac:dyDescent="0.15">
      <c r="A103" s="3"/>
      <c r="B103" s="4"/>
      <c r="C103" s="3"/>
      <c r="D103" s="3"/>
    </row>
    <row r="104" spans="1:39" x14ac:dyDescent="0.15">
      <c r="A104" s="7"/>
      <c r="B104" s="4"/>
      <c r="C104" s="4"/>
      <c r="D104" s="7"/>
    </row>
    <row r="105" spans="1:39" x14ac:dyDescent="0.15">
      <c r="A105" s="7"/>
      <c r="B105" s="4"/>
      <c r="C105" s="4"/>
      <c r="D105" s="7"/>
    </row>
    <row r="106" spans="1:39" x14ac:dyDescent="0.15">
      <c r="A106" s="7"/>
      <c r="B106" s="4"/>
      <c r="C106" s="4"/>
      <c r="D106" s="7"/>
    </row>
    <row r="107" spans="1:39" x14ac:dyDescent="0.15">
      <c r="A107" s="7"/>
      <c r="B107" s="4"/>
      <c r="C107" s="4"/>
      <c r="D107" s="7"/>
    </row>
    <row r="108" spans="1:39" x14ac:dyDescent="0.15">
      <c r="A108" s="7"/>
      <c r="B108" s="4"/>
      <c r="C108" s="4"/>
      <c r="D108" s="7"/>
    </row>
    <row r="109" spans="1:39" x14ac:dyDescent="0.15">
      <c r="A109" s="7"/>
      <c r="B109" s="4"/>
      <c r="C109" s="4"/>
      <c r="D109" s="7"/>
    </row>
    <row r="110" spans="1:39" x14ac:dyDescent="0.15">
      <c r="A110" s="7"/>
      <c r="B110" s="4"/>
      <c r="C110" s="4"/>
      <c r="D110" s="7"/>
    </row>
    <row r="111" spans="1:39" x14ac:dyDescent="0.15">
      <c r="A111" s="7"/>
      <c r="B111" s="4"/>
      <c r="C111" s="4"/>
      <c r="D111" s="7"/>
    </row>
    <row r="112" spans="1:39" x14ac:dyDescent="0.15">
      <c r="A112" s="7"/>
      <c r="B112" s="4"/>
      <c r="C112" s="4"/>
      <c r="D112" s="7"/>
    </row>
    <row r="113" spans="1:4" x14ac:dyDescent="0.15">
      <c r="A113" s="7"/>
      <c r="B113" s="4"/>
      <c r="C113" s="4"/>
      <c r="D113" s="7"/>
    </row>
    <row r="114" spans="1:4" x14ac:dyDescent="0.15">
      <c r="A114" s="7"/>
      <c r="B114" s="4"/>
      <c r="C114" s="4"/>
      <c r="D114" s="7"/>
    </row>
    <row r="115" spans="1:4" x14ac:dyDescent="0.15">
      <c r="A115" s="7"/>
      <c r="B115" s="3"/>
      <c r="C115" s="4"/>
      <c r="D115" s="7"/>
    </row>
    <row r="116" spans="1:4" x14ac:dyDescent="0.15">
      <c r="A116" s="3"/>
      <c r="C116" s="3"/>
      <c r="D116" s="3"/>
    </row>
  </sheetData>
  <autoFilter ref="C4:C85"/>
  <sortState ref="AP5:AP63">
    <sortCondition ref="AP5"/>
  </sortState>
  <mergeCells count="15">
    <mergeCell ref="AO1:AP3"/>
    <mergeCell ref="E3:V3"/>
    <mergeCell ref="W3:AJ3"/>
    <mergeCell ref="AK3:AN3"/>
    <mergeCell ref="A1:D3"/>
    <mergeCell ref="E1:F1"/>
    <mergeCell ref="G1:I1"/>
    <mergeCell ref="J1:K1"/>
    <mergeCell ref="L1:N1"/>
    <mergeCell ref="O1:P1"/>
    <mergeCell ref="B87:AJ87"/>
    <mergeCell ref="W1:Z1"/>
    <mergeCell ref="AA1:AC1"/>
    <mergeCell ref="AD1:AG1"/>
    <mergeCell ref="Q1:S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U116"/>
  <sheetViews>
    <sheetView tabSelected="1"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defaultRowHeight="12.75" x14ac:dyDescent="0.15"/>
  <cols>
    <col min="1" max="1" width="5.28515625" style="5" bestFit="1" customWidth="1"/>
    <col min="2" max="2" width="24" style="1" bestFit="1" customWidth="1"/>
    <col min="3" max="3" width="30.42578125" style="1" customWidth="1"/>
    <col min="4" max="4" width="6.140625" style="5" bestFit="1" customWidth="1"/>
    <col min="5" max="6" width="3.28515625" style="115" customWidth="1"/>
    <col min="7" max="7" width="3.28515625" style="228" customWidth="1"/>
    <col min="8" max="9" width="3.28515625" style="6" customWidth="1"/>
    <col min="10" max="11" width="3.28515625" style="124" customWidth="1"/>
    <col min="12" max="13" width="3.28515625" style="205" customWidth="1"/>
    <col min="14" max="14" width="3.7109375" style="6" customWidth="1"/>
    <col min="15" max="15" width="3.85546875" style="115" bestFit="1" customWidth="1"/>
    <col min="16" max="16" width="3.85546875" style="6" bestFit="1" customWidth="1"/>
    <col min="17" max="18" width="3.85546875" style="130" bestFit="1" customWidth="1"/>
    <col min="19" max="19" width="3.85546875" style="6" bestFit="1" customWidth="1"/>
    <col min="20" max="20" width="4.28515625" style="6" bestFit="1" customWidth="1"/>
    <col min="21" max="21" width="5.85546875" style="6" customWidth="1"/>
    <col min="22" max="22" width="4.7109375" style="6" customWidth="1"/>
    <col min="23" max="24" width="3.28515625" style="115" customWidth="1"/>
    <col min="25" max="26" width="3.28515625" style="6" customWidth="1"/>
    <col min="27" max="28" width="3.28515625" style="173" customWidth="1"/>
    <col min="29" max="29" width="3.28515625" style="6" customWidth="1"/>
    <col min="30" max="31" width="3.28515625" style="251" customWidth="1"/>
    <col min="32" max="33" width="3.85546875" style="132" bestFit="1" customWidth="1"/>
    <col min="34" max="34" width="4.28515625" style="6" bestFit="1" customWidth="1"/>
    <col min="35" max="35" width="5.85546875" style="6" customWidth="1"/>
    <col min="36" max="36" width="4.7109375" style="6" customWidth="1"/>
    <col min="37" max="37" width="4.42578125" style="6" bestFit="1" customWidth="1"/>
    <col min="38" max="38" width="4.28515625" style="6" bestFit="1" customWidth="1"/>
    <col min="39" max="39" width="5.85546875" style="6" bestFit="1" customWidth="1"/>
    <col min="40" max="40" width="4.7109375" style="6" customWidth="1"/>
    <col min="41" max="41" width="8.42578125" style="27" bestFit="1" customWidth="1"/>
    <col min="42" max="42" width="7.7109375" style="27" bestFit="1" customWidth="1"/>
    <col min="43" max="16384" width="9.140625" style="1"/>
  </cols>
  <sheetData>
    <row r="1" spans="1:42" s="39" customFormat="1" ht="76.5" customHeight="1" thickBot="1" x14ac:dyDescent="0.2">
      <c r="A1" s="289" t="s">
        <v>130</v>
      </c>
      <c r="B1" s="290"/>
      <c r="C1" s="290"/>
      <c r="D1" s="291"/>
      <c r="E1" s="298" t="s">
        <v>8</v>
      </c>
      <c r="F1" s="299"/>
      <c r="G1" s="271" t="s">
        <v>88</v>
      </c>
      <c r="H1" s="273"/>
      <c r="I1" s="272"/>
      <c r="J1" s="314" t="s">
        <v>89</v>
      </c>
      <c r="K1" s="315"/>
      <c r="L1" s="271" t="s">
        <v>6</v>
      </c>
      <c r="M1" s="273"/>
      <c r="N1" s="272"/>
      <c r="O1" s="271" t="s">
        <v>94</v>
      </c>
      <c r="P1" s="272"/>
      <c r="Q1" s="271" t="s">
        <v>96</v>
      </c>
      <c r="R1" s="273"/>
      <c r="S1" s="272"/>
      <c r="T1" s="36" t="s">
        <v>2</v>
      </c>
      <c r="U1" s="37"/>
      <c r="V1" s="38"/>
      <c r="W1" s="302" t="s">
        <v>10</v>
      </c>
      <c r="X1" s="303"/>
      <c r="Y1" s="303"/>
      <c r="Z1" s="304"/>
      <c r="AA1" s="302" t="s">
        <v>87</v>
      </c>
      <c r="AB1" s="303"/>
      <c r="AC1" s="304"/>
      <c r="AD1" s="242" t="s">
        <v>11</v>
      </c>
      <c r="AE1" s="243"/>
      <c r="AF1" s="312" t="s">
        <v>95</v>
      </c>
      <c r="AG1" s="313"/>
      <c r="AH1" s="69" t="s">
        <v>2</v>
      </c>
      <c r="AI1" s="37"/>
      <c r="AJ1" s="37"/>
      <c r="AK1" s="36" t="s">
        <v>3</v>
      </c>
      <c r="AL1" s="36" t="s">
        <v>2</v>
      </c>
      <c r="AM1" s="37"/>
      <c r="AN1" s="38"/>
      <c r="AO1" s="277" t="s">
        <v>7</v>
      </c>
      <c r="AP1" s="278"/>
    </row>
    <row r="2" spans="1:42" s="28" customFormat="1" ht="15.75" customHeight="1" thickBot="1" x14ac:dyDescent="0.25">
      <c r="A2" s="292"/>
      <c r="B2" s="293"/>
      <c r="C2" s="293"/>
      <c r="D2" s="294"/>
      <c r="E2" s="104">
        <v>10</v>
      </c>
      <c r="F2" s="105">
        <v>9</v>
      </c>
      <c r="G2" s="221">
        <v>59</v>
      </c>
      <c r="H2" s="22">
        <v>0</v>
      </c>
      <c r="I2" s="22">
        <v>0</v>
      </c>
      <c r="J2" s="119">
        <v>80</v>
      </c>
      <c r="K2" s="119">
        <v>16</v>
      </c>
      <c r="L2" s="203">
        <v>14</v>
      </c>
      <c r="M2" s="203">
        <v>24</v>
      </c>
      <c r="N2" s="23">
        <v>0</v>
      </c>
      <c r="O2" s="105">
        <v>30</v>
      </c>
      <c r="P2" s="23">
        <v>0</v>
      </c>
      <c r="Q2" s="126">
        <v>45</v>
      </c>
      <c r="R2" s="126">
        <v>113</v>
      </c>
      <c r="S2" s="23">
        <v>0</v>
      </c>
      <c r="T2" s="23">
        <v>0</v>
      </c>
      <c r="U2" s="23">
        <f>SUM(E2:T2)</f>
        <v>400</v>
      </c>
      <c r="V2" s="24"/>
      <c r="W2" s="197">
        <v>18</v>
      </c>
      <c r="X2" s="197">
        <v>25</v>
      </c>
      <c r="Y2" s="94">
        <v>0</v>
      </c>
      <c r="Z2" s="94">
        <v>0</v>
      </c>
      <c r="AA2" s="234">
        <v>30</v>
      </c>
      <c r="AB2" s="234">
        <v>41</v>
      </c>
      <c r="AC2" s="94">
        <v>0</v>
      </c>
      <c r="AD2" s="244">
        <v>42</v>
      </c>
      <c r="AE2" s="244">
        <v>44</v>
      </c>
      <c r="AF2" s="252">
        <v>85</v>
      </c>
      <c r="AG2" s="252">
        <v>105</v>
      </c>
      <c r="AH2" s="23">
        <v>0</v>
      </c>
      <c r="AI2" s="23">
        <f>SUM(W2:AH2)</f>
        <v>390</v>
      </c>
      <c r="AJ2" s="24"/>
      <c r="AK2" s="23">
        <v>200</v>
      </c>
      <c r="AL2" s="23">
        <v>7</v>
      </c>
      <c r="AM2" s="23">
        <f>SUM(AK2:AK2)</f>
        <v>200</v>
      </c>
      <c r="AN2" s="33"/>
      <c r="AO2" s="279"/>
      <c r="AP2" s="280"/>
    </row>
    <row r="3" spans="1:42" s="2" customFormat="1" ht="36" customHeight="1" thickBot="1" x14ac:dyDescent="0.25">
      <c r="A3" s="295"/>
      <c r="B3" s="296"/>
      <c r="C3" s="296"/>
      <c r="D3" s="297"/>
      <c r="E3" s="283" t="s">
        <v>92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4"/>
      <c r="W3" s="285" t="s">
        <v>91</v>
      </c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7"/>
      <c r="AK3" s="288" t="s">
        <v>14</v>
      </c>
      <c r="AL3" s="288"/>
      <c r="AM3" s="288"/>
      <c r="AN3" s="288"/>
      <c r="AO3" s="281"/>
      <c r="AP3" s="282"/>
    </row>
    <row r="4" spans="1:42" s="35" customFormat="1" ht="34.5" customHeight="1" thickBot="1" x14ac:dyDescent="0.25">
      <c r="A4" s="66" t="s">
        <v>0</v>
      </c>
      <c r="B4" s="66" t="s">
        <v>12</v>
      </c>
      <c r="C4" s="66" t="s">
        <v>13</v>
      </c>
      <c r="D4" s="67" t="s">
        <v>131</v>
      </c>
      <c r="E4" s="106">
        <v>1</v>
      </c>
      <c r="F4" s="107">
        <v>2</v>
      </c>
      <c r="G4" s="222">
        <v>3</v>
      </c>
      <c r="H4" s="34">
        <v>4</v>
      </c>
      <c r="I4" s="34">
        <v>5</v>
      </c>
      <c r="J4" s="120">
        <v>6</v>
      </c>
      <c r="K4" s="120">
        <v>7</v>
      </c>
      <c r="L4" s="229">
        <v>8</v>
      </c>
      <c r="M4" s="229">
        <v>9</v>
      </c>
      <c r="N4" s="34">
        <v>10</v>
      </c>
      <c r="O4" s="107">
        <v>11</v>
      </c>
      <c r="P4" s="34">
        <v>12</v>
      </c>
      <c r="Q4" s="127">
        <v>13</v>
      </c>
      <c r="R4" s="127">
        <v>14</v>
      </c>
      <c r="S4" s="34">
        <v>15</v>
      </c>
      <c r="T4" s="52" t="s">
        <v>9</v>
      </c>
      <c r="U4" s="60" t="s">
        <v>1</v>
      </c>
      <c r="V4" s="61" t="s">
        <v>0</v>
      </c>
      <c r="W4" s="147">
        <v>1</v>
      </c>
      <c r="X4" s="148">
        <v>2</v>
      </c>
      <c r="Y4" s="58">
        <v>3</v>
      </c>
      <c r="Z4" s="58">
        <v>4</v>
      </c>
      <c r="AA4" s="235">
        <v>5</v>
      </c>
      <c r="AB4" s="235">
        <v>6</v>
      </c>
      <c r="AC4" s="58">
        <v>7</v>
      </c>
      <c r="AD4" s="245">
        <v>8</v>
      </c>
      <c r="AE4" s="245">
        <v>9</v>
      </c>
      <c r="AF4" s="237">
        <v>10</v>
      </c>
      <c r="AG4" s="237">
        <v>11</v>
      </c>
      <c r="AH4" s="62" t="s">
        <v>9</v>
      </c>
      <c r="AI4" s="57" t="s">
        <v>1</v>
      </c>
      <c r="AJ4" s="59" t="s">
        <v>0</v>
      </c>
      <c r="AK4" s="53" t="s">
        <v>15</v>
      </c>
      <c r="AL4" s="52" t="s">
        <v>9</v>
      </c>
      <c r="AM4" s="60" t="s">
        <v>1</v>
      </c>
      <c r="AN4" s="61" t="s">
        <v>0</v>
      </c>
      <c r="AO4" s="40" t="s">
        <v>4</v>
      </c>
      <c r="AP4" s="41" t="s">
        <v>5</v>
      </c>
    </row>
    <row r="5" spans="1:42" s="15" customFormat="1" ht="20.100000000000001" customHeight="1" x14ac:dyDescent="0.2">
      <c r="A5" s="43">
        <v>5</v>
      </c>
      <c r="B5" s="71" t="s">
        <v>80</v>
      </c>
      <c r="C5" s="42" t="s">
        <v>85</v>
      </c>
      <c r="D5" s="70">
        <v>10</v>
      </c>
      <c r="E5" s="108">
        <v>1</v>
      </c>
      <c r="F5" s="109">
        <v>1</v>
      </c>
      <c r="G5" s="223">
        <v>0</v>
      </c>
      <c r="H5" s="19"/>
      <c r="I5" s="19"/>
      <c r="J5" s="121">
        <v>0</v>
      </c>
      <c r="K5" s="121">
        <v>0</v>
      </c>
      <c r="L5" s="230">
        <v>1</v>
      </c>
      <c r="M5" s="230">
        <v>1</v>
      </c>
      <c r="N5" s="19"/>
      <c r="O5" s="109">
        <v>1</v>
      </c>
      <c r="P5" s="19"/>
      <c r="Q5" s="128">
        <v>0</v>
      </c>
      <c r="R5" s="128">
        <v>0</v>
      </c>
      <c r="S5" s="19"/>
      <c r="T5" s="20"/>
      <c r="U5" s="21">
        <f t="shared" ref="U5:U25" si="0">E5*E$2+F5*F$2+G5*G$2+H5*H$2+I5*I$2+J5*J$2+K5*K$2+L5*L$2+M5*M$2+N5*N$2+O5*O$2+P5*P$2+Q5*Q$2+R5*R$2+S5*S$2+T5*T$2</f>
        <v>87</v>
      </c>
      <c r="V5" s="20">
        <f t="shared" ref="V5:V25" si="1">RANK(U5,$U$5:$U$59,FALSE)</f>
        <v>6</v>
      </c>
      <c r="W5" s="149">
        <v>1</v>
      </c>
      <c r="X5" s="150">
        <v>1</v>
      </c>
      <c r="Y5" s="55"/>
      <c r="Z5" s="55"/>
      <c r="AA5" s="236">
        <v>1</v>
      </c>
      <c r="AB5" s="236">
        <v>1</v>
      </c>
      <c r="AC5" s="55"/>
      <c r="AD5" s="246">
        <v>1</v>
      </c>
      <c r="AE5" s="246">
        <v>1</v>
      </c>
      <c r="AF5" s="238">
        <v>1</v>
      </c>
      <c r="AG5" s="238">
        <v>1</v>
      </c>
      <c r="AH5" s="56"/>
      <c r="AI5" s="54">
        <f t="shared" ref="AI5:AI25" si="2">W5*W$2+X5*X$2+Y5*Y$2+Z5*Z$2+AA5*AA$2+AB5*AB$2+AC5*AC$2+AD5*AD$2+AE5*AE$2+AF5*AF$2+AG5*AG$2+AH5*AH$2</f>
        <v>390</v>
      </c>
      <c r="AJ5" s="56">
        <f t="shared" ref="AJ5:AJ25" si="3">RANK(AI5,$AI$5:$AI$59,FALSE)</f>
        <v>1</v>
      </c>
      <c r="AK5" s="21"/>
      <c r="AL5" s="20"/>
      <c r="AM5" s="21">
        <f t="shared" ref="AM5:AM25" si="4">VLOOKUP(AK5,$AL$87:$AM$99,2,FALSE)+AL5*AL$2</f>
        <v>0</v>
      </c>
      <c r="AN5" s="20">
        <f t="shared" ref="AN5:AN25" si="5">RANK(AM5,$AM$5:$AM$59,FALSE)</f>
        <v>1</v>
      </c>
      <c r="AO5" s="31">
        <f t="shared" ref="AO5:AO25" si="6">U5+AI5+AM5</f>
        <v>477</v>
      </c>
      <c r="AP5" s="32">
        <f t="shared" ref="AP5:AP25" si="7">RANK(AO5,$AO$5:$AO$59,FALSE)</f>
        <v>1</v>
      </c>
    </row>
    <row r="6" spans="1:42" s="15" customFormat="1" ht="20.100000000000001" customHeight="1" thickBot="1" x14ac:dyDescent="0.25">
      <c r="A6" s="44">
        <v>1</v>
      </c>
      <c r="B6" s="268" t="s">
        <v>77</v>
      </c>
      <c r="C6" s="42" t="s">
        <v>85</v>
      </c>
      <c r="D6" s="70">
        <v>12</v>
      </c>
      <c r="E6" s="110">
        <v>1</v>
      </c>
      <c r="F6" s="111">
        <v>1</v>
      </c>
      <c r="G6" s="224">
        <v>0</v>
      </c>
      <c r="H6" s="18"/>
      <c r="I6" s="18"/>
      <c r="J6" s="122">
        <v>0</v>
      </c>
      <c r="K6" s="122">
        <v>0</v>
      </c>
      <c r="L6" s="204">
        <v>0</v>
      </c>
      <c r="M6" s="204">
        <v>1</v>
      </c>
      <c r="N6" s="18"/>
      <c r="O6" s="111">
        <v>0</v>
      </c>
      <c r="P6" s="18"/>
      <c r="Q6" s="129">
        <v>0</v>
      </c>
      <c r="R6" s="129">
        <v>1</v>
      </c>
      <c r="S6" s="18"/>
      <c r="T6" s="17"/>
      <c r="U6" s="46">
        <f t="shared" si="0"/>
        <v>156</v>
      </c>
      <c r="V6" s="17">
        <f t="shared" si="1"/>
        <v>3</v>
      </c>
      <c r="W6" s="112">
        <v>1</v>
      </c>
      <c r="X6" s="111">
        <v>1</v>
      </c>
      <c r="Y6" s="18"/>
      <c r="Z6" s="18"/>
      <c r="AA6" s="172">
        <v>1</v>
      </c>
      <c r="AB6" s="172">
        <v>1</v>
      </c>
      <c r="AC6" s="18"/>
      <c r="AD6" s="247">
        <v>1</v>
      </c>
      <c r="AE6" s="247">
        <v>1</v>
      </c>
      <c r="AF6" s="131">
        <v>1</v>
      </c>
      <c r="AG6" s="131">
        <v>0</v>
      </c>
      <c r="AH6" s="17"/>
      <c r="AI6" s="46">
        <f t="shared" si="2"/>
        <v>285</v>
      </c>
      <c r="AJ6" s="17">
        <f t="shared" si="3"/>
        <v>2</v>
      </c>
      <c r="AK6" s="46"/>
      <c r="AL6" s="17"/>
      <c r="AM6" s="46">
        <f t="shared" si="4"/>
        <v>0</v>
      </c>
      <c r="AN6" s="17">
        <f t="shared" si="5"/>
        <v>1</v>
      </c>
      <c r="AO6" s="48">
        <f t="shared" si="6"/>
        <v>441</v>
      </c>
      <c r="AP6" s="49">
        <f t="shared" si="7"/>
        <v>2</v>
      </c>
    </row>
    <row r="7" spans="1:42" s="15" customFormat="1" ht="20.100000000000001" customHeight="1" x14ac:dyDescent="0.2">
      <c r="A7" s="43">
        <v>9</v>
      </c>
      <c r="B7" s="269" t="s">
        <v>84</v>
      </c>
      <c r="C7" s="42" t="s">
        <v>85</v>
      </c>
      <c r="D7" s="70">
        <v>11</v>
      </c>
      <c r="E7" s="110">
        <v>1</v>
      </c>
      <c r="F7" s="111">
        <v>1</v>
      </c>
      <c r="G7" s="224">
        <v>0</v>
      </c>
      <c r="H7" s="18"/>
      <c r="I7" s="18"/>
      <c r="J7" s="122">
        <v>1</v>
      </c>
      <c r="K7" s="122">
        <v>0</v>
      </c>
      <c r="L7" s="204">
        <v>0</v>
      </c>
      <c r="M7" s="204">
        <v>0</v>
      </c>
      <c r="N7" s="18"/>
      <c r="O7" s="111">
        <v>0</v>
      </c>
      <c r="P7" s="18"/>
      <c r="Q7" s="129">
        <v>0</v>
      </c>
      <c r="R7" s="129">
        <v>0</v>
      </c>
      <c r="S7" s="18"/>
      <c r="T7" s="17"/>
      <c r="U7" s="46">
        <f t="shared" si="0"/>
        <v>99</v>
      </c>
      <c r="V7" s="17">
        <f t="shared" si="1"/>
        <v>5</v>
      </c>
      <c r="W7" s="112">
        <v>1</v>
      </c>
      <c r="X7" s="111">
        <v>1</v>
      </c>
      <c r="Y7" s="18"/>
      <c r="Z7" s="18"/>
      <c r="AA7" s="172">
        <v>1</v>
      </c>
      <c r="AB7" s="172">
        <v>1</v>
      </c>
      <c r="AC7" s="18"/>
      <c r="AD7" s="247">
        <v>1</v>
      </c>
      <c r="AE7" s="247">
        <v>1</v>
      </c>
      <c r="AF7" s="131">
        <v>1</v>
      </c>
      <c r="AG7" s="131">
        <v>0</v>
      </c>
      <c r="AH7" s="17"/>
      <c r="AI7" s="46">
        <f t="shared" si="2"/>
        <v>285</v>
      </c>
      <c r="AJ7" s="17">
        <f t="shared" si="3"/>
        <v>2</v>
      </c>
      <c r="AK7" s="46"/>
      <c r="AL7" s="17"/>
      <c r="AM7" s="46">
        <f t="shared" si="4"/>
        <v>0</v>
      </c>
      <c r="AN7" s="17">
        <f t="shared" si="5"/>
        <v>1</v>
      </c>
      <c r="AO7" s="48">
        <f t="shared" si="6"/>
        <v>384</v>
      </c>
      <c r="AP7" s="49">
        <f t="shared" si="7"/>
        <v>3</v>
      </c>
    </row>
    <row r="8" spans="1:42" s="15" customFormat="1" ht="20.100000000000001" customHeight="1" thickBot="1" x14ac:dyDescent="0.25">
      <c r="A8" s="44">
        <v>4</v>
      </c>
      <c r="B8" s="71" t="s">
        <v>79</v>
      </c>
      <c r="C8" s="42" t="s">
        <v>85</v>
      </c>
      <c r="D8" s="70">
        <v>12</v>
      </c>
      <c r="E8" s="112">
        <v>1</v>
      </c>
      <c r="F8" s="111">
        <v>1</v>
      </c>
      <c r="G8" s="224">
        <v>0</v>
      </c>
      <c r="H8" s="18"/>
      <c r="I8" s="18"/>
      <c r="J8" s="122">
        <v>0</v>
      </c>
      <c r="K8" s="122">
        <v>0</v>
      </c>
      <c r="L8" s="204">
        <v>0</v>
      </c>
      <c r="M8" s="204">
        <v>0</v>
      </c>
      <c r="N8" s="18"/>
      <c r="O8" s="111">
        <v>1</v>
      </c>
      <c r="P8" s="18"/>
      <c r="Q8" s="129">
        <v>0</v>
      </c>
      <c r="R8" s="129">
        <v>1</v>
      </c>
      <c r="S8" s="18"/>
      <c r="T8" s="17"/>
      <c r="U8" s="46">
        <f t="shared" si="0"/>
        <v>162</v>
      </c>
      <c r="V8" s="17">
        <f t="shared" si="1"/>
        <v>2</v>
      </c>
      <c r="W8" s="112">
        <v>1</v>
      </c>
      <c r="X8" s="111">
        <v>1</v>
      </c>
      <c r="Y8" s="18"/>
      <c r="Z8" s="18"/>
      <c r="AA8" s="172">
        <v>1</v>
      </c>
      <c r="AB8" s="172">
        <v>1</v>
      </c>
      <c r="AC8" s="18"/>
      <c r="AD8" s="247">
        <v>0</v>
      </c>
      <c r="AE8" s="247">
        <v>0</v>
      </c>
      <c r="AF8" s="131">
        <v>1</v>
      </c>
      <c r="AG8" s="131">
        <v>0</v>
      </c>
      <c r="AH8" s="17"/>
      <c r="AI8" s="46">
        <f t="shared" si="2"/>
        <v>199</v>
      </c>
      <c r="AJ8" s="17">
        <f t="shared" si="3"/>
        <v>6</v>
      </c>
      <c r="AK8" s="46"/>
      <c r="AL8" s="17"/>
      <c r="AM8" s="46">
        <f t="shared" si="4"/>
        <v>0</v>
      </c>
      <c r="AN8" s="17">
        <f t="shared" si="5"/>
        <v>1</v>
      </c>
      <c r="AO8" s="48">
        <f t="shared" si="6"/>
        <v>361</v>
      </c>
      <c r="AP8" s="49">
        <f t="shared" si="7"/>
        <v>4</v>
      </c>
    </row>
    <row r="9" spans="1:42" s="15" customFormat="1" ht="20.100000000000001" customHeight="1" x14ac:dyDescent="0.2">
      <c r="A9" s="43">
        <v>7</v>
      </c>
      <c r="B9" s="71" t="s">
        <v>82</v>
      </c>
      <c r="C9" s="42" t="s">
        <v>85</v>
      </c>
      <c r="D9" s="70">
        <v>9</v>
      </c>
      <c r="E9" s="112">
        <v>1</v>
      </c>
      <c r="F9" s="111">
        <v>1</v>
      </c>
      <c r="G9" s="224">
        <v>0</v>
      </c>
      <c r="H9" s="18"/>
      <c r="I9" s="18"/>
      <c r="J9" s="122">
        <v>0</v>
      </c>
      <c r="K9" s="122">
        <v>0</v>
      </c>
      <c r="L9" s="204">
        <v>0</v>
      </c>
      <c r="M9" s="204">
        <v>0</v>
      </c>
      <c r="N9" s="18"/>
      <c r="O9" s="111">
        <v>1</v>
      </c>
      <c r="P9" s="18"/>
      <c r="Q9" s="129">
        <v>0</v>
      </c>
      <c r="R9" s="129">
        <v>0</v>
      </c>
      <c r="S9" s="18"/>
      <c r="T9" s="17"/>
      <c r="U9" s="46">
        <f t="shared" si="0"/>
        <v>49</v>
      </c>
      <c r="V9" s="17">
        <f t="shared" si="1"/>
        <v>7</v>
      </c>
      <c r="W9" s="112">
        <v>1</v>
      </c>
      <c r="X9" s="111">
        <v>0</v>
      </c>
      <c r="Y9" s="18"/>
      <c r="Z9" s="18"/>
      <c r="AA9" s="172">
        <v>1</v>
      </c>
      <c r="AB9" s="172">
        <v>1</v>
      </c>
      <c r="AC9" s="18"/>
      <c r="AD9" s="247">
        <v>0</v>
      </c>
      <c r="AE9" s="247">
        <v>0</v>
      </c>
      <c r="AF9" s="131">
        <v>1</v>
      </c>
      <c r="AG9" s="131">
        <v>1</v>
      </c>
      <c r="AH9" s="17"/>
      <c r="AI9" s="46">
        <f t="shared" si="2"/>
        <v>279</v>
      </c>
      <c r="AJ9" s="17">
        <f t="shared" si="3"/>
        <v>4</v>
      </c>
      <c r="AK9" s="46"/>
      <c r="AL9" s="17"/>
      <c r="AM9" s="46">
        <f t="shared" si="4"/>
        <v>0</v>
      </c>
      <c r="AN9" s="17">
        <f t="shared" si="5"/>
        <v>1</v>
      </c>
      <c r="AO9" s="48">
        <f t="shared" si="6"/>
        <v>328</v>
      </c>
      <c r="AP9" s="49">
        <f t="shared" si="7"/>
        <v>5</v>
      </c>
    </row>
    <row r="10" spans="1:42" s="15" customFormat="1" ht="20.100000000000001" customHeight="1" thickBot="1" x14ac:dyDescent="0.25">
      <c r="A10" s="44">
        <v>2</v>
      </c>
      <c r="B10" s="71" t="s">
        <v>126</v>
      </c>
      <c r="C10" s="42" t="s">
        <v>85</v>
      </c>
      <c r="D10" s="70">
        <v>12</v>
      </c>
      <c r="E10" s="110">
        <v>1</v>
      </c>
      <c r="F10" s="111">
        <v>1</v>
      </c>
      <c r="G10" s="224">
        <v>0</v>
      </c>
      <c r="H10" s="18"/>
      <c r="I10" s="18"/>
      <c r="J10" s="122">
        <v>0</v>
      </c>
      <c r="K10" s="122">
        <v>0</v>
      </c>
      <c r="L10" s="204">
        <v>1</v>
      </c>
      <c r="M10" s="204">
        <v>1</v>
      </c>
      <c r="N10" s="18"/>
      <c r="O10" s="111">
        <v>0</v>
      </c>
      <c r="P10" s="18"/>
      <c r="Q10" s="129">
        <v>0</v>
      </c>
      <c r="R10" s="129">
        <v>1</v>
      </c>
      <c r="S10" s="18"/>
      <c r="T10" s="17"/>
      <c r="U10" s="46">
        <f t="shared" si="0"/>
        <v>170</v>
      </c>
      <c r="V10" s="17">
        <f t="shared" si="1"/>
        <v>1</v>
      </c>
      <c r="W10" s="112">
        <v>1</v>
      </c>
      <c r="X10" s="111">
        <v>1</v>
      </c>
      <c r="Y10" s="18"/>
      <c r="Z10" s="18"/>
      <c r="AA10" s="172">
        <v>1</v>
      </c>
      <c r="AB10" s="172">
        <v>1</v>
      </c>
      <c r="AC10" s="18"/>
      <c r="AD10" s="247">
        <v>0</v>
      </c>
      <c r="AE10" s="247">
        <v>0</v>
      </c>
      <c r="AF10" s="131">
        <v>0</v>
      </c>
      <c r="AG10" s="131">
        <v>0</v>
      </c>
      <c r="AH10" s="17"/>
      <c r="AI10" s="46">
        <f t="shared" si="2"/>
        <v>114</v>
      </c>
      <c r="AJ10" s="17">
        <f t="shared" si="3"/>
        <v>10</v>
      </c>
      <c r="AK10" s="46"/>
      <c r="AL10" s="17"/>
      <c r="AM10" s="46">
        <f t="shared" si="4"/>
        <v>0</v>
      </c>
      <c r="AN10" s="17">
        <f t="shared" si="5"/>
        <v>1</v>
      </c>
      <c r="AO10" s="48">
        <f t="shared" si="6"/>
        <v>284</v>
      </c>
      <c r="AP10" s="49">
        <f t="shared" si="7"/>
        <v>6</v>
      </c>
    </row>
    <row r="11" spans="1:42" s="15" customFormat="1" ht="20.100000000000001" customHeight="1" x14ac:dyDescent="0.2">
      <c r="A11" s="43">
        <v>3</v>
      </c>
      <c r="B11" s="71" t="s">
        <v>78</v>
      </c>
      <c r="C11" s="42" t="s">
        <v>85</v>
      </c>
      <c r="D11" s="70">
        <v>12</v>
      </c>
      <c r="E11" s="112">
        <v>1</v>
      </c>
      <c r="F11" s="111">
        <v>1</v>
      </c>
      <c r="G11" s="224">
        <v>0</v>
      </c>
      <c r="H11" s="18"/>
      <c r="I11" s="18"/>
      <c r="J11" s="122">
        <v>0</v>
      </c>
      <c r="K11" s="122">
        <v>0</v>
      </c>
      <c r="L11" s="204">
        <v>0</v>
      </c>
      <c r="M11" s="204">
        <v>0</v>
      </c>
      <c r="N11" s="18"/>
      <c r="O11" s="111">
        <v>0</v>
      </c>
      <c r="P11" s="18"/>
      <c r="Q11" s="129">
        <v>0</v>
      </c>
      <c r="R11" s="129">
        <v>1</v>
      </c>
      <c r="S11" s="18"/>
      <c r="T11" s="17"/>
      <c r="U11" s="46">
        <f t="shared" si="0"/>
        <v>132</v>
      </c>
      <c r="V11" s="17">
        <f t="shared" si="1"/>
        <v>4</v>
      </c>
      <c r="W11" s="112">
        <v>1</v>
      </c>
      <c r="X11" s="111">
        <v>1</v>
      </c>
      <c r="Y11" s="18"/>
      <c r="Z11" s="18"/>
      <c r="AA11" s="172">
        <v>0</v>
      </c>
      <c r="AB11" s="172">
        <v>1</v>
      </c>
      <c r="AC11" s="18"/>
      <c r="AD11" s="247">
        <v>1</v>
      </c>
      <c r="AE11" s="247">
        <v>0</v>
      </c>
      <c r="AF11" s="131">
        <v>0</v>
      </c>
      <c r="AG11" s="131">
        <v>0</v>
      </c>
      <c r="AH11" s="17"/>
      <c r="AI11" s="46">
        <f t="shared" si="2"/>
        <v>126</v>
      </c>
      <c r="AJ11" s="17">
        <f t="shared" si="3"/>
        <v>9</v>
      </c>
      <c r="AK11" s="46"/>
      <c r="AL11" s="17"/>
      <c r="AM11" s="46">
        <f t="shared" si="4"/>
        <v>0</v>
      </c>
      <c r="AN11" s="17">
        <f t="shared" si="5"/>
        <v>1</v>
      </c>
      <c r="AO11" s="48">
        <f t="shared" si="6"/>
        <v>258</v>
      </c>
      <c r="AP11" s="49">
        <f t="shared" si="7"/>
        <v>7</v>
      </c>
    </row>
    <row r="12" spans="1:42" s="15" customFormat="1" ht="20.100000000000001" customHeight="1" thickBot="1" x14ac:dyDescent="0.25">
      <c r="A12" s="44">
        <v>8</v>
      </c>
      <c r="B12" s="71" t="s">
        <v>83</v>
      </c>
      <c r="C12" s="42" t="s">
        <v>85</v>
      </c>
      <c r="D12" s="70">
        <v>9</v>
      </c>
      <c r="E12" s="112">
        <v>1</v>
      </c>
      <c r="F12" s="111">
        <v>1</v>
      </c>
      <c r="G12" s="224">
        <v>0</v>
      </c>
      <c r="H12" s="18"/>
      <c r="I12" s="18"/>
      <c r="J12" s="122">
        <v>0</v>
      </c>
      <c r="K12" s="122">
        <v>0</v>
      </c>
      <c r="L12" s="204">
        <v>0</v>
      </c>
      <c r="M12" s="204">
        <v>0</v>
      </c>
      <c r="N12" s="18"/>
      <c r="O12" s="111">
        <v>1</v>
      </c>
      <c r="P12" s="18"/>
      <c r="Q12" s="129">
        <v>0</v>
      </c>
      <c r="R12" s="129">
        <v>0</v>
      </c>
      <c r="S12" s="18"/>
      <c r="T12" s="17"/>
      <c r="U12" s="46">
        <f t="shared" si="0"/>
        <v>49</v>
      </c>
      <c r="V12" s="17">
        <f t="shared" si="1"/>
        <v>7</v>
      </c>
      <c r="W12" s="112">
        <v>1</v>
      </c>
      <c r="X12" s="111">
        <v>1</v>
      </c>
      <c r="Y12" s="18"/>
      <c r="Z12" s="18"/>
      <c r="AA12" s="172">
        <v>1</v>
      </c>
      <c r="AB12" s="172">
        <v>1</v>
      </c>
      <c r="AC12" s="18"/>
      <c r="AD12" s="247">
        <v>1</v>
      </c>
      <c r="AE12" s="247">
        <v>1</v>
      </c>
      <c r="AF12" s="131">
        <v>0</v>
      </c>
      <c r="AG12" s="131">
        <v>0</v>
      </c>
      <c r="AH12" s="17"/>
      <c r="AI12" s="46">
        <f t="shared" si="2"/>
        <v>200</v>
      </c>
      <c r="AJ12" s="17">
        <f t="shared" si="3"/>
        <v>5</v>
      </c>
      <c r="AK12" s="46"/>
      <c r="AL12" s="17"/>
      <c r="AM12" s="46">
        <f t="shared" si="4"/>
        <v>0</v>
      </c>
      <c r="AN12" s="17">
        <f t="shared" si="5"/>
        <v>1</v>
      </c>
      <c r="AO12" s="48">
        <f t="shared" si="6"/>
        <v>249</v>
      </c>
      <c r="AP12" s="49">
        <f t="shared" si="7"/>
        <v>8</v>
      </c>
    </row>
    <row r="13" spans="1:42" s="15" customFormat="1" ht="20.100000000000001" customHeight="1" x14ac:dyDescent="0.2">
      <c r="A13" s="43">
        <v>10</v>
      </c>
      <c r="B13" s="71" t="s">
        <v>127</v>
      </c>
      <c r="C13" s="42" t="s">
        <v>85</v>
      </c>
      <c r="D13" s="70">
        <v>12</v>
      </c>
      <c r="E13" s="110">
        <v>1</v>
      </c>
      <c r="F13" s="111">
        <v>1</v>
      </c>
      <c r="G13" s="224">
        <v>0</v>
      </c>
      <c r="H13" s="18"/>
      <c r="I13" s="18"/>
      <c r="J13" s="122">
        <v>0</v>
      </c>
      <c r="K13" s="122">
        <v>0</v>
      </c>
      <c r="L13" s="204">
        <v>0</v>
      </c>
      <c r="M13" s="204">
        <v>0</v>
      </c>
      <c r="N13" s="18"/>
      <c r="O13" s="111">
        <v>0</v>
      </c>
      <c r="P13" s="18"/>
      <c r="Q13" s="129">
        <v>0</v>
      </c>
      <c r="R13" s="129">
        <v>0</v>
      </c>
      <c r="S13" s="18"/>
      <c r="T13" s="17"/>
      <c r="U13" s="46">
        <f t="shared" si="0"/>
        <v>19</v>
      </c>
      <c r="V13" s="17">
        <f t="shared" si="1"/>
        <v>10</v>
      </c>
      <c r="W13" s="112">
        <v>1</v>
      </c>
      <c r="X13" s="111">
        <v>1</v>
      </c>
      <c r="Y13" s="18"/>
      <c r="Z13" s="18"/>
      <c r="AA13" s="172">
        <v>1</v>
      </c>
      <c r="AB13" s="172">
        <v>1</v>
      </c>
      <c r="AC13" s="18"/>
      <c r="AD13" s="247">
        <v>1</v>
      </c>
      <c r="AE13" s="247">
        <v>0</v>
      </c>
      <c r="AF13" s="131">
        <v>0</v>
      </c>
      <c r="AG13" s="131">
        <v>0</v>
      </c>
      <c r="AH13" s="17"/>
      <c r="AI13" s="46">
        <f t="shared" si="2"/>
        <v>156</v>
      </c>
      <c r="AJ13" s="17">
        <f t="shared" si="3"/>
        <v>7</v>
      </c>
      <c r="AK13" s="46"/>
      <c r="AL13" s="17"/>
      <c r="AM13" s="46">
        <f t="shared" si="4"/>
        <v>0</v>
      </c>
      <c r="AN13" s="17">
        <f t="shared" si="5"/>
        <v>1</v>
      </c>
      <c r="AO13" s="48">
        <f t="shared" si="6"/>
        <v>175</v>
      </c>
      <c r="AP13" s="49">
        <f t="shared" si="7"/>
        <v>9</v>
      </c>
    </row>
    <row r="14" spans="1:42" s="15" customFormat="1" ht="20.100000000000001" customHeight="1" thickBot="1" x14ac:dyDescent="0.25">
      <c r="A14" s="44">
        <v>6</v>
      </c>
      <c r="B14" s="71" t="s">
        <v>81</v>
      </c>
      <c r="C14" s="42" t="s">
        <v>85</v>
      </c>
      <c r="D14" s="70">
        <v>9</v>
      </c>
      <c r="E14" s="110">
        <v>1</v>
      </c>
      <c r="F14" s="111">
        <v>1</v>
      </c>
      <c r="G14" s="224">
        <v>0</v>
      </c>
      <c r="H14" s="18"/>
      <c r="I14" s="18"/>
      <c r="J14" s="122">
        <v>0</v>
      </c>
      <c r="K14" s="122">
        <v>0</v>
      </c>
      <c r="L14" s="204">
        <v>1</v>
      </c>
      <c r="M14" s="204">
        <v>0</v>
      </c>
      <c r="N14" s="18"/>
      <c r="O14" s="111">
        <v>0</v>
      </c>
      <c r="P14" s="18"/>
      <c r="Q14" s="129">
        <v>0</v>
      </c>
      <c r="R14" s="129">
        <v>0</v>
      </c>
      <c r="S14" s="18"/>
      <c r="T14" s="17"/>
      <c r="U14" s="46">
        <f t="shared" si="0"/>
        <v>33</v>
      </c>
      <c r="V14" s="17">
        <f t="shared" si="1"/>
        <v>9</v>
      </c>
      <c r="W14" s="112">
        <v>0</v>
      </c>
      <c r="X14" s="111">
        <v>1</v>
      </c>
      <c r="Y14" s="18"/>
      <c r="Z14" s="18"/>
      <c r="AA14" s="172">
        <v>1</v>
      </c>
      <c r="AB14" s="172">
        <v>0</v>
      </c>
      <c r="AC14" s="18"/>
      <c r="AD14" s="247">
        <v>1</v>
      </c>
      <c r="AE14" s="247">
        <v>1</v>
      </c>
      <c r="AF14" s="131">
        <v>0</v>
      </c>
      <c r="AG14" s="131">
        <v>0</v>
      </c>
      <c r="AH14" s="17"/>
      <c r="AI14" s="46">
        <f t="shared" si="2"/>
        <v>141</v>
      </c>
      <c r="AJ14" s="17">
        <f t="shared" si="3"/>
        <v>8</v>
      </c>
      <c r="AK14" s="46"/>
      <c r="AL14" s="17"/>
      <c r="AM14" s="46">
        <f t="shared" si="4"/>
        <v>0</v>
      </c>
      <c r="AN14" s="17">
        <f t="shared" si="5"/>
        <v>1</v>
      </c>
      <c r="AO14" s="48">
        <f t="shared" si="6"/>
        <v>174</v>
      </c>
      <c r="AP14" s="49">
        <f t="shared" si="7"/>
        <v>10</v>
      </c>
    </row>
    <row r="15" spans="1:42" s="15" customFormat="1" ht="20.100000000000001" customHeight="1" x14ac:dyDescent="0.2">
      <c r="A15" s="43">
        <v>11</v>
      </c>
      <c r="B15" s="71"/>
      <c r="C15" s="42"/>
      <c r="D15" s="70"/>
      <c r="E15" s="112"/>
      <c r="F15" s="111"/>
      <c r="G15" s="224"/>
      <c r="H15" s="18"/>
      <c r="I15" s="18"/>
      <c r="J15" s="122"/>
      <c r="K15" s="122"/>
      <c r="L15" s="204"/>
      <c r="M15" s="204"/>
      <c r="N15" s="18"/>
      <c r="O15" s="111"/>
      <c r="P15" s="18"/>
      <c r="Q15" s="129"/>
      <c r="R15" s="129"/>
      <c r="S15" s="18"/>
      <c r="T15" s="17"/>
      <c r="U15" s="46">
        <f t="shared" si="0"/>
        <v>0</v>
      </c>
      <c r="V15" s="17">
        <f t="shared" si="1"/>
        <v>11</v>
      </c>
      <c r="W15" s="112"/>
      <c r="X15" s="111"/>
      <c r="Y15" s="18"/>
      <c r="Z15" s="18"/>
      <c r="AA15" s="172"/>
      <c r="AB15" s="172"/>
      <c r="AC15" s="18"/>
      <c r="AD15" s="247"/>
      <c r="AE15" s="247"/>
      <c r="AF15" s="131"/>
      <c r="AG15" s="131"/>
      <c r="AH15" s="17"/>
      <c r="AI15" s="46">
        <f t="shared" si="2"/>
        <v>0</v>
      </c>
      <c r="AJ15" s="17">
        <f t="shared" si="3"/>
        <v>11</v>
      </c>
      <c r="AK15" s="46"/>
      <c r="AL15" s="17"/>
      <c r="AM15" s="46">
        <f t="shared" si="4"/>
        <v>0</v>
      </c>
      <c r="AN15" s="17">
        <f t="shared" si="5"/>
        <v>1</v>
      </c>
      <c r="AO15" s="48">
        <f t="shared" si="6"/>
        <v>0</v>
      </c>
      <c r="AP15" s="49">
        <f t="shared" si="7"/>
        <v>11</v>
      </c>
    </row>
    <row r="16" spans="1:42" s="15" customFormat="1" ht="20.100000000000001" customHeight="1" thickBot="1" x14ac:dyDescent="0.25">
      <c r="A16" s="44">
        <v>12</v>
      </c>
      <c r="B16" s="71"/>
      <c r="C16" s="71"/>
      <c r="D16" s="63"/>
      <c r="E16" s="112"/>
      <c r="F16" s="111"/>
      <c r="G16" s="224"/>
      <c r="H16" s="18"/>
      <c r="I16" s="18"/>
      <c r="J16" s="122"/>
      <c r="K16" s="122"/>
      <c r="L16" s="204"/>
      <c r="M16" s="204"/>
      <c r="N16" s="18"/>
      <c r="O16" s="111"/>
      <c r="P16" s="18"/>
      <c r="Q16" s="129"/>
      <c r="R16" s="129"/>
      <c r="S16" s="18"/>
      <c r="T16" s="17"/>
      <c r="U16" s="46">
        <f t="shared" si="0"/>
        <v>0</v>
      </c>
      <c r="V16" s="17">
        <f t="shared" si="1"/>
        <v>11</v>
      </c>
      <c r="W16" s="112"/>
      <c r="X16" s="111"/>
      <c r="Y16" s="18"/>
      <c r="Z16" s="18"/>
      <c r="AA16" s="172"/>
      <c r="AB16" s="172"/>
      <c r="AC16" s="18"/>
      <c r="AD16" s="247"/>
      <c r="AE16" s="247"/>
      <c r="AF16" s="131"/>
      <c r="AG16" s="131"/>
      <c r="AH16" s="17"/>
      <c r="AI16" s="46">
        <f t="shared" si="2"/>
        <v>0</v>
      </c>
      <c r="AJ16" s="17">
        <f t="shared" si="3"/>
        <v>11</v>
      </c>
      <c r="AK16" s="46"/>
      <c r="AL16" s="17"/>
      <c r="AM16" s="46">
        <f t="shared" si="4"/>
        <v>0</v>
      </c>
      <c r="AN16" s="17">
        <f t="shared" si="5"/>
        <v>1</v>
      </c>
      <c r="AO16" s="48">
        <f t="shared" si="6"/>
        <v>0</v>
      </c>
      <c r="AP16" s="49">
        <f t="shared" si="7"/>
        <v>11</v>
      </c>
    </row>
    <row r="17" spans="1:42" s="15" customFormat="1" ht="20.100000000000001" customHeight="1" x14ac:dyDescent="0.2">
      <c r="A17" s="43">
        <v>13</v>
      </c>
      <c r="B17" s="71"/>
      <c r="C17" s="71"/>
      <c r="D17" s="63"/>
      <c r="E17" s="110"/>
      <c r="F17" s="111"/>
      <c r="G17" s="224"/>
      <c r="H17" s="18"/>
      <c r="I17" s="18"/>
      <c r="J17" s="122"/>
      <c r="K17" s="122"/>
      <c r="L17" s="204"/>
      <c r="M17" s="204"/>
      <c r="N17" s="18"/>
      <c r="O17" s="111"/>
      <c r="P17" s="18"/>
      <c r="Q17" s="129"/>
      <c r="R17" s="129"/>
      <c r="S17" s="18"/>
      <c r="T17" s="17"/>
      <c r="U17" s="46">
        <f t="shared" si="0"/>
        <v>0</v>
      </c>
      <c r="V17" s="17">
        <f t="shared" si="1"/>
        <v>11</v>
      </c>
      <c r="W17" s="112"/>
      <c r="X17" s="111"/>
      <c r="Y17" s="18"/>
      <c r="Z17" s="18"/>
      <c r="AA17" s="172"/>
      <c r="AB17" s="172"/>
      <c r="AC17" s="18"/>
      <c r="AD17" s="247"/>
      <c r="AE17" s="247"/>
      <c r="AF17" s="131"/>
      <c r="AG17" s="131"/>
      <c r="AH17" s="17"/>
      <c r="AI17" s="46">
        <f t="shared" si="2"/>
        <v>0</v>
      </c>
      <c r="AJ17" s="17">
        <f t="shared" si="3"/>
        <v>11</v>
      </c>
      <c r="AK17" s="46"/>
      <c r="AL17" s="17"/>
      <c r="AM17" s="46">
        <f t="shared" si="4"/>
        <v>0</v>
      </c>
      <c r="AN17" s="17">
        <f t="shared" si="5"/>
        <v>1</v>
      </c>
      <c r="AO17" s="48">
        <f t="shared" si="6"/>
        <v>0</v>
      </c>
      <c r="AP17" s="49">
        <f t="shared" si="7"/>
        <v>11</v>
      </c>
    </row>
    <row r="18" spans="1:42" s="15" customFormat="1" ht="20.100000000000001" customHeight="1" thickBot="1" x14ac:dyDescent="0.25">
      <c r="A18" s="44">
        <v>14</v>
      </c>
      <c r="B18" s="71"/>
      <c r="C18" s="71"/>
      <c r="D18" s="63"/>
      <c r="E18" s="110"/>
      <c r="F18" s="111"/>
      <c r="G18" s="224"/>
      <c r="H18" s="18"/>
      <c r="I18" s="18"/>
      <c r="J18" s="122"/>
      <c r="K18" s="122"/>
      <c r="L18" s="204"/>
      <c r="M18" s="204"/>
      <c r="N18" s="18"/>
      <c r="O18" s="111"/>
      <c r="P18" s="18"/>
      <c r="Q18" s="129"/>
      <c r="R18" s="129"/>
      <c r="S18" s="18"/>
      <c r="T18" s="17"/>
      <c r="U18" s="46">
        <f t="shared" si="0"/>
        <v>0</v>
      </c>
      <c r="V18" s="17">
        <f t="shared" si="1"/>
        <v>11</v>
      </c>
      <c r="W18" s="112"/>
      <c r="X18" s="111"/>
      <c r="Y18" s="18"/>
      <c r="Z18" s="18"/>
      <c r="AA18" s="172"/>
      <c r="AB18" s="172"/>
      <c r="AC18" s="18"/>
      <c r="AD18" s="247"/>
      <c r="AE18" s="247"/>
      <c r="AF18" s="131"/>
      <c r="AG18" s="131"/>
      <c r="AH18" s="17"/>
      <c r="AI18" s="46">
        <f t="shared" si="2"/>
        <v>0</v>
      </c>
      <c r="AJ18" s="17">
        <f t="shared" si="3"/>
        <v>11</v>
      </c>
      <c r="AK18" s="46"/>
      <c r="AL18" s="17"/>
      <c r="AM18" s="46">
        <f t="shared" si="4"/>
        <v>0</v>
      </c>
      <c r="AN18" s="17">
        <f t="shared" si="5"/>
        <v>1</v>
      </c>
      <c r="AO18" s="48">
        <f t="shared" si="6"/>
        <v>0</v>
      </c>
      <c r="AP18" s="49">
        <f t="shared" si="7"/>
        <v>11</v>
      </c>
    </row>
    <row r="19" spans="1:42" s="15" customFormat="1" ht="20.100000000000001" customHeight="1" x14ac:dyDescent="0.2">
      <c r="A19" s="43">
        <v>15</v>
      </c>
      <c r="B19" s="71"/>
      <c r="C19" s="71"/>
      <c r="D19" s="63"/>
      <c r="E19" s="112"/>
      <c r="F19" s="111"/>
      <c r="G19" s="224"/>
      <c r="H19" s="18"/>
      <c r="I19" s="18"/>
      <c r="J19" s="122"/>
      <c r="K19" s="122"/>
      <c r="L19" s="204"/>
      <c r="M19" s="204"/>
      <c r="N19" s="18"/>
      <c r="O19" s="111"/>
      <c r="P19" s="18"/>
      <c r="Q19" s="129"/>
      <c r="R19" s="129"/>
      <c r="S19" s="18"/>
      <c r="T19" s="17"/>
      <c r="U19" s="46">
        <f t="shared" si="0"/>
        <v>0</v>
      </c>
      <c r="V19" s="17">
        <f t="shared" si="1"/>
        <v>11</v>
      </c>
      <c r="W19" s="112"/>
      <c r="X19" s="111"/>
      <c r="Y19" s="18"/>
      <c r="Z19" s="18"/>
      <c r="AA19" s="172"/>
      <c r="AB19" s="172"/>
      <c r="AC19" s="18"/>
      <c r="AD19" s="247"/>
      <c r="AE19" s="247"/>
      <c r="AF19" s="131"/>
      <c r="AG19" s="131"/>
      <c r="AH19" s="17"/>
      <c r="AI19" s="46">
        <f t="shared" si="2"/>
        <v>0</v>
      </c>
      <c r="AJ19" s="17">
        <f t="shared" si="3"/>
        <v>11</v>
      </c>
      <c r="AK19" s="46"/>
      <c r="AL19" s="17"/>
      <c r="AM19" s="46">
        <f t="shared" si="4"/>
        <v>0</v>
      </c>
      <c r="AN19" s="17">
        <f t="shared" si="5"/>
        <v>1</v>
      </c>
      <c r="AO19" s="48">
        <f t="shared" si="6"/>
        <v>0</v>
      </c>
      <c r="AP19" s="49">
        <f t="shared" si="7"/>
        <v>11</v>
      </c>
    </row>
    <row r="20" spans="1:42" s="15" customFormat="1" ht="20.100000000000001" customHeight="1" thickBot="1" x14ac:dyDescent="0.25">
      <c r="A20" s="44">
        <v>16</v>
      </c>
      <c r="B20" s="71"/>
      <c r="C20" s="71"/>
      <c r="D20" s="63"/>
      <c r="E20" s="112"/>
      <c r="F20" s="111"/>
      <c r="G20" s="224"/>
      <c r="H20" s="18"/>
      <c r="I20" s="18"/>
      <c r="J20" s="122"/>
      <c r="K20" s="122"/>
      <c r="L20" s="204"/>
      <c r="M20" s="204"/>
      <c r="N20" s="18"/>
      <c r="O20" s="111"/>
      <c r="P20" s="18"/>
      <c r="Q20" s="129"/>
      <c r="R20" s="129"/>
      <c r="S20" s="18"/>
      <c r="T20" s="17"/>
      <c r="U20" s="46">
        <f t="shared" si="0"/>
        <v>0</v>
      </c>
      <c r="V20" s="17">
        <f t="shared" si="1"/>
        <v>11</v>
      </c>
      <c r="W20" s="112"/>
      <c r="X20" s="111"/>
      <c r="Y20" s="18"/>
      <c r="Z20" s="18"/>
      <c r="AA20" s="172"/>
      <c r="AB20" s="172"/>
      <c r="AC20" s="18"/>
      <c r="AD20" s="247"/>
      <c r="AE20" s="247"/>
      <c r="AF20" s="131"/>
      <c r="AG20" s="131"/>
      <c r="AH20" s="17"/>
      <c r="AI20" s="46">
        <f t="shared" si="2"/>
        <v>0</v>
      </c>
      <c r="AJ20" s="17">
        <f t="shared" si="3"/>
        <v>11</v>
      </c>
      <c r="AK20" s="46"/>
      <c r="AL20" s="17"/>
      <c r="AM20" s="46">
        <f t="shared" si="4"/>
        <v>0</v>
      </c>
      <c r="AN20" s="17">
        <f t="shared" si="5"/>
        <v>1</v>
      </c>
      <c r="AO20" s="48">
        <f t="shared" si="6"/>
        <v>0</v>
      </c>
      <c r="AP20" s="49">
        <f t="shared" si="7"/>
        <v>11</v>
      </c>
    </row>
    <row r="21" spans="1:42" s="15" customFormat="1" ht="20.100000000000001" customHeight="1" x14ac:dyDescent="0.2">
      <c r="A21" s="43">
        <v>17</v>
      </c>
      <c r="B21" s="71"/>
      <c r="C21" s="71"/>
      <c r="D21" s="63"/>
      <c r="E21" s="110"/>
      <c r="F21" s="111"/>
      <c r="G21" s="224"/>
      <c r="H21" s="18"/>
      <c r="I21" s="18"/>
      <c r="J21" s="122"/>
      <c r="K21" s="122"/>
      <c r="L21" s="204"/>
      <c r="M21" s="204"/>
      <c r="N21" s="18"/>
      <c r="O21" s="111"/>
      <c r="P21" s="18"/>
      <c r="Q21" s="129"/>
      <c r="R21" s="129"/>
      <c r="S21" s="18"/>
      <c r="T21" s="17"/>
      <c r="U21" s="46">
        <f t="shared" si="0"/>
        <v>0</v>
      </c>
      <c r="V21" s="17">
        <f t="shared" si="1"/>
        <v>11</v>
      </c>
      <c r="W21" s="112"/>
      <c r="X21" s="111"/>
      <c r="Y21" s="18"/>
      <c r="Z21" s="18"/>
      <c r="AA21" s="172"/>
      <c r="AB21" s="172"/>
      <c r="AC21" s="18"/>
      <c r="AD21" s="247"/>
      <c r="AE21" s="247"/>
      <c r="AF21" s="131"/>
      <c r="AG21" s="131"/>
      <c r="AH21" s="17"/>
      <c r="AI21" s="46">
        <f t="shared" si="2"/>
        <v>0</v>
      </c>
      <c r="AJ21" s="17">
        <f t="shared" si="3"/>
        <v>11</v>
      </c>
      <c r="AK21" s="46"/>
      <c r="AL21" s="17"/>
      <c r="AM21" s="46">
        <f t="shared" si="4"/>
        <v>0</v>
      </c>
      <c r="AN21" s="17">
        <f t="shared" si="5"/>
        <v>1</v>
      </c>
      <c r="AO21" s="48">
        <f t="shared" si="6"/>
        <v>0</v>
      </c>
      <c r="AP21" s="49">
        <f t="shared" si="7"/>
        <v>11</v>
      </c>
    </row>
    <row r="22" spans="1:42" s="15" customFormat="1" ht="20.100000000000001" customHeight="1" thickBot="1" x14ac:dyDescent="0.25">
      <c r="A22" s="44">
        <v>18</v>
      </c>
      <c r="B22" s="71"/>
      <c r="C22" s="71"/>
      <c r="D22" s="63"/>
      <c r="E22" s="110"/>
      <c r="F22" s="111"/>
      <c r="G22" s="224"/>
      <c r="H22" s="18"/>
      <c r="I22" s="18"/>
      <c r="J22" s="122"/>
      <c r="K22" s="122"/>
      <c r="L22" s="204"/>
      <c r="M22" s="204"/>
      <c r="N22" s="18"/>
      <c r="O22" s="111"/>
      <c r="P22" s="18"/>
      <c r="Q22" s="129"/>
      <c r="R22" s="129"/>
      <c r="S22" s="18"/>
      <c r="T22" s="17"/>
      <c r="U22" s="46">
        <f t="shared" si="0"/>
        <v>0</v>
      </c>
      <c r="V22" s="17">
        <f t="shared" si="1"/>
        <v>11</v>
      </c>
      <c r="W22" s="112"/>
      <c r="X22" s="111"/>
      <c r="Y22" s="18"/>
      <c r="Z22" s="18"/>
      <c r="AA22" s="172"/>
      <c r="AB22" s="172"/>
      <c r="AC22" s="18"/>
      <c r="AD22" s="247"/>
      <c r="AE22" s="247"/>
      <c r="AF22" s="131"/>
      <c r="AG22" s="131"/>
      <c r="AH22" s="17"/>
      <c r="AI22" s="46">
        <f t="shared" si="2"/>
        <v>0</v>
      </c>
      <c r="AJ22" s="17">
        <f t="shared" si="3"/>
        <v>11</v>
      </c>
      <c r="AK22" s="46"/>
      <c r="AL22" s="17"/>
      <c r="AM22" s="46">
        <f t="shared" si="4"/>
        <v>0</v>
      </c>
      <c r="AN22" s="17">
        <f t="shared" si="5"/>
        <v>1</v>
      </c>
      <c r="AO22" s="48">
        <f t="shared" si="6"/>
        <v>0</v>
      </c>
      <c r="AP22" s="49">
        <f t="shared" si="7"/>
        <v>11</v>
      </c>
    </row>
    <row r="23" spans="1:42" s="15" customFormat="1" ht="20.100000000000001" customHeight="1" x14ac:dyDescent="0.2">
      <c r="A23" s="43">
        <v>19</v>
      </c>
      <c r="B23" s="71"/>
      <c r="C23" s="71"/>
      <c r="D23" s="63"/>
      <c r="E23" s="112"/>
      <c r="F23" s="111"/>
      <c r="G23" s="224"/>
      <c r="H23" s="18"/>
      <c r="I23" s="18"/>
      <c r="J23" s="122"/>
      <c r="K23" s="122"/>
      <c r="L23" s="204"/>
      <c r="M23" s="204"/>
      <c r="N23" s="18"/>
      <c r="O23" s="111"/>
      <c r="P23" s="18"/>
      <c r="Q23" s="129"/>
      <c r="R23" s="129"/>
      <c r="S23" s="18"/>
      <c r="T23" s="17"/>
      <c r="U23" s="46">
        <f t="shared" si="0"/>
        <v>0</v>
      </c>
      <c r="V23" s="17">
        <f t="shared" si="1"/>
        <v>11</v>
      </c>
      <c r="W23" s="112"/>
      <c r="X23" s="111"/>
      <c r="Y23" s="18"/>
      <c r="Z23" s="18"/>
      <c r="AA23" s="172"/>
      <c r="AB23" s="172"/>
      <c r="AC23" s="18"/>
      <c r="AD23" s="247"/>
      <c r="AE23" s="247"/>
      <c r="AF23" s="131"/>
      <c r="AG23" s="131"/>
      <c r="AH23" s="17"/>
      <c r="AI23" s="46">
        <f t="shared" si="2"/>
        <v>0</v>
      </c>
      <c r="AJ23" s="17">
        <f t="shared" si="3"/>
        <v>11</v>
      </c>
      <c r="AK23" s="46"/>
      <c r="AL23" s="17"/>
      <c r="AM23" s="46">
        <f t="shared" si="4"/>
        <v>0</v>
      </c>
      <c r="AN23" s="17">
        <f t="shared" si="5"/>
        <v>1</v>
      </c>
      <c r="AO23" s="48">
        <f t="shared" si="6"/>
        <v>0</v>
      </c>
      <c r="AP23" s="49">
        <f t="shared" si="7"/>
        <v>11</v>
      </c>
    </row>
    <row r="24" spans="1:42" s="15" customFormat="1" ht="20.100000000000001" customHeight="1" thickBot="1" x14ac:dyDescent="0.25">
      <c r="A24" s="44">
        <v>20</v>
      </c>
      <c r="B24" s="71"/>
      <c r="C24" s="71"/>
      <c r="D24" s="63"/>
      <c r="E24" s="110"/>
      <c r="F24" s="111"/>
      <c r="G24" s="224"/>
      <c r="H24" s="18"/>
      <c r="I24" s="18"/>
      <c r="J24" s="122"/>
      <c r="K24" s="122"/>
      <c r="L24" s="204"/>
      <c r="M24" s="204"/>
      <c r="N24" s="18"/>
      <c r="O24" s="111"/>
      <c r="P24" s="18"/>
      <c r="Q24" s="129"/>
      <c r="R24" s="129"/>
      <c r="S24" s="18"/>
      <c r="T24" s="17"/>
      <c r="U24" s="46">
        <f t="shared" si="0"/>
        <v>0</v>
      </c>
      <c r="V24" s="17">
        <f t="shared" si="1"/>
        <v>11</v>
      </c>
      <c r="W24" s="112"/>
      <c r="X24" s="111"/>
      <c r="Y24" s="18"/>
      <c r="Z24" s="18"/>
      <c r="AA24" s="172"/>
      <c r="AB24" s="172"/>
      <c r="AC24" s="18"/>
      <c r="AD24" s="247"/>
      <c r="AE24" s="247"/>
      <c r="AF24" s="131"/>
      <c r="AG24" s="131"/>
      <c r="AH24" s="17"/>
      <c r="AI24" s="46">
        <f t="shared" si="2"/>
        <v>0</v>
      </c>
      <c r="AJ24" s="17">
        <f t="shared" si="3"/>
        <v>11</v>
      </c>
      <c r="AK24" s="46"/>
      <c r="AL24" s="17"/>
      <c r="AM24" s="46">
        <f t="shared" si="4"/>
        <v>0</v>
      </c>
      <c r="AN24" s="17">
        <f t="shared" si="5"/>
        <v>1</v>
      </c>
      <c r="AO24" s="48">
        <f t="shared" si="6"/>
        <v>0</v>
      </c>
      <c r="AP24" s="49">
        <f t="shared" si="7"/>
        <v>11</v>
      </c>
    </row>
    <row r="25" spans="1:42" s="15" customFormat="1" ht="20.100000000000001" customHeight="1" x14ac:dyDescent="0.2">
      <c r="A25" s="43">
        <v>21</v>
      </c>
      <c r="B25" s="71"/>
      <c r="C25" s="71"/>
      <c r="D25" s="63"/>
      <c r="E25" s="110"/>
      <c r="F25" s="111"/>
      <c r="G25" s="224"/>
      <c r="H25" s="18"/>
      <c r="I25" s="18"/>
      <c r="J25" s="122"/>
      <c r="K25" s="122"/>
      <c r="L25" s="204"/>
      <c r="M25" s="204"/>
      <c r="N25" s="18"/>
      <c r="O25" s="111"/>
      <c r="P25" s="18"/>
      <c r="Q25" s="129"/>
      <c r="R25" s="129"/>
      <c r="S25" s="18"/>
      <c r="T25" s="17"/>
      <c r="U25" s="46">
        <f t="shared" si="0"/>
        <v>0</v>
      </c>
      <c r="V25" s="17">
        <f t="shared" si="1"/>
        <v>11</v>
      </c>
      <c r="W25" s="112"/>
      <c r="X25" s="111"/>
      <c r="Y25" s="18"/>
      <c r="Z25" s="18"/>
      <c r="AA25" s="172"/>
      <c r="AB25" s="172"/>
      <c r="AC25" s="18"/>
      <c r="AD25" s="247"/>
      <c r="AE25" s="247"/>
      <c r="AF25" s="131"/>
      <c r="AG25" s="131"/>
      <c r="AH25" s="17"/>
      <c r="AI25" s="46">
        <f t="shared" si="2"/>
        <v>0</v>
      </c>
      <c r="AJ25" s="17">
        <f t="shared" si="3"/>
        <v>11</v>
      </c>
      <c r="AK25" s="46"/>
      <c r="AL25" s="17"/>
      <c r="AM25" s="46">
        <f t="shared" si="4"/>
        <v>0</v>
      </c>
      <c r="AN25" s="17">
        <f t="shared" si="5"/>
        <v>1</v>
      </c>
      <c r="AO25" s="48">
        <f t="shared" si="6"/>
        <v>0</v>
      </c>
      <c r="AP25" s="49">
        <f t="shared" si="7"/>
        <v>11</v>
      </c>
    </row>
    <row r="26" spans="1:42" s="96" customFormat="1" ht="20.100000000000001" customHeight="1" x14ac:dyDescent="0.2">
      <c r="A26" s="80"/>
      <c r="B26" s="81"/>
      <c r="C26" s="81"/>
      <c r="D26" s="95"/>
      <c r="E26" s="217"/>
      <c r="F26" s="217"/>
      <c r="G26" s="225"/>
      <c r="H26" s="82"/>
      <c r="I26" s="82"/>
      <c r="J26" s="211"/>
      <c r="K26" s="211"/>
      <c r="L26" s="231"/>
      <c r="M26" s="231"/>
      <c r="N26" s="82"/>
      <c r="O26" s="217"/>
      <c r="P26" s="82"/>
      <c r="Q26" s="214"/>
      <c r="R26" s="214"/>
      <c r="S26" s="82"/>
      <c r="T26" s="82"/>
      <c r="U26" s="82"/>
      <c r="V26" s="82"/>
      <c r="W26" s="217"/>
      <c r="X26" s="217"/>
      <c r="Y26" s="82"/>
      <c r="Z26" s="82"/>
      <c r="AA26" s="208"/>
      <c r="AB26" s="208"/>
      <c r="AC26" s="82"/>
      <c r="AD26" s="248"/>
      <c r="AE26" s="248"/>
      <c r="AF26" s="239"/>
      <c r="AG26" s="239"/>
      <c r="AH26" s="82"/>
      <c r="AI26" s="82"/>
      <c r="AJ26" s="82"/>
      <c r="AK26" s="82"/>
      <c r="AL26" s="82"/>
      <c r="AM26" s="82"/>
      <c r="AN26" s="82"/>
      <c r="AO26" s="83"/>
      <c r="AP26" s="83"/>
    </row>
    <row r="27" spans="1:42" s="96" customFormat="1" ht="20.100000000000001" customHeight="1" x14ac:dyDescent="0.2">
      <c r="A27" s="80"/>
      <c r="B27" s="81"/>
      <c r="C27" s="81"/>
      <c r="D27" s="95"/>
      <c r="E27" s="217"/>
      <c r="F27" s="217"/>
      <c r="G27" s="225"/>
      <c r="H27" s="82"/>
      <c r="I27" s="82"/>
      <c r="J27" s="211"/>
      <c r="K27" s="211"/>
      <c r="L27" s="231"/>
      <c r="M27" s="231"/>
      <c r="N27" s="82"/>
      <c r="O27" s="217"/>
      <c r="P27" s="82"/>
      <c r="Q27" s="214"/>
      <c r="R27" s="214"/>
      <c r="S27" s="82"/>
      <c r="T27" s="82"/>
      <c r="U27" s="82"/>
      <c r="V27" s="82"/>
      <c r="W27" s="217"/>
      <c r="X27" s="217"/>
      <c r="Y27" s="82"/>
      <c r="Z27" s="82"/>
      <c r="AA27" s="208"/>
      <c r="AB27" s="208"/>
      <c r="AC27" s="82"/>
      <c r="AD27" s="248"/>
      <c r="AE27" s="248"/>
      <c r="AF27" s="239"/>
      <c r="AG27" s="239"/>
      <c r="AH27" s="82"/>
      <c r="AI27" s="82"/>
      <c r="AJ27" s="82"/>
      <c r="AK27" s="82"/>
      <c r="AL27" s="82"/>
      <c r="AM27" s="82"/>
      <c r="AN27" s="82"/>
      <c r="AO27" s="83"/>
      <c r="AP27" s="83"/>
    </row>
    <row r="28" spans="1:42" s="96" customFormat="1" ht="20.100000000000001" customHeight="1" x14ac:dyDescent="0.2">
      <c r="A28" s="80"/>
      <c r="B28" s="81"/>
      <c r="C28" s="81"/>
      <c r="D28" s="95"/>
      <c r="E28" s="218"/>
      <c r="F28" s="217"/>
      <c r="G28" s="225"/>
      <c r="H28" s="82"/>
      <c r="I28" s="82"/>
      <c r="J28" s="211"/>
      <c r="K28" s="211"/>
      <c r="L28" s="231"/>
      <c r="M28" s="231"/>
      <c r="N28" s="82"/>
      <c r="O28" s="217"/>
      <c r="P28" s="82"/>
      <c r="Q28" s="214"/>
      <c r="R28" s="214"/>
      <c r="S28" s="82"/>
      <c r="T28" s="82"/>
      <c r="U28" s="82"/>
      <c r="V28" s="82"/>
      <c r="W28" s="217"/>
      <c r="X28" s="217"/>
      <c r="Y28" s="82"/>
      <c r="Z28" s="82"/>
      <c r="AA28" s="208"/>
      <c r="AB28" s="208"/>
      <c r="AC28" s="82"/>
      <c r="AD28" s="248"/>
      <c r="AE28" s="248"/>
      <c r="AF28" s="239"/>
      <c r="AG28" s="239"/>
      <c r="AH28" s="82"/>
      <c r="AI28" s="82"/>
      <c r="AJ28" s="82"/>
      <c r="AK28" s="82"/>
      <c r="AL28" s="82"/>
      <c r="AM28" s="82"/>
      <c r="AN28" s="82"/>
      <c r="AO28" s="83"/>
      <c r="AP28" s="83"/>
    </row>
    <row r="29" spans="1:42" s="96" customFormat="1" ht="20.100000000000001" customHeight="1" x14ac:dyDescent="0.2">
      <c r="A29" s="80"/>
      <c r="B29" s="81"/>
      <c r="C29" s="81"/>
      <c r="D29" s="95"/>
      <c r="E29" s="218"/>
      <c r="F29" s="217"/>
      <c r="G29" s="225"/>
      <c r="H29" s="82"/>
      <c r="I29" s="82"/>
      <c r="J29" s="211"/>
      <c r="K29" s="211"/>
      <c r="L29" s="231"/>
      <c r="M29" s="231"/>
      <c r="N29" s="82"/>
      <c r="O29" s="217"/>
      <c r="P29" s="82"/>
      <c r="Q29" s="214"/>
      <c r="R29" s="214"/>
      <c r="S29" s="82"/>
      <c r="T29" s="82"/>
      <c r="U29" s="82"/>
      <c r="V29" s="82"/>
      <c r="W29" s="217"/>
      <c r="X29" s="217"/>
      <c r="Y29" s="82"/>
      <c r="Z29" s="82"/>
      <c r="AA29" s="208"/>
      <c r="AB29" s="208"/>
      <c r="AC29" s="82"/>
      <c r="AD29" s="248"/>
      <c r="AE29" s="248"/>
      <c r="AF29" s="239"/>
      <c r="AG29" s="239"/>
      <c r="AH29" s="82"/>
      <c r="AI29" s="82"/>
      <c r="AJ29" s="82"/>
      <c r="AK29" s="82"/>
      <c r="AL29" s="82"/>
      <c r="AM29" s="82"/>
      <c r="AN29" s="82"/>
      <c r="AO29" s="83"/>
      <c r="AP29" s="83"/>
    </row>
    <row r="30" spans="1:42" s="96" customFormat="1" ht="20.100000000000001" customHeight="1" x14ac:dyDescent="0.2">
      <c r="A30" s="80"/>
      <c r="B30" s="81"/>
      <c r="C30" s="81"/>
      <c r="D30" s="95"/>
      <c r="E30" s="217"/>
      <c r="F30" s="217"/>
      <c r="G30" s="225"/>
      <c r="H30" s="82"/>
      <c r="I30" s="82"/>
      <c r="J30" s="211"/>
      <c r="K30" s="211"/>
      <c r="L30" s="231"/>
      <c r="M30" s="231"/>
      <c r="N30" s="82"/>
      <c r="O30" s="217"/>
      <c r="P30" s="82"/>
      <c r="Q30" s="214"/>
      <c r="R30" s="214"/>
      <c r="S30" s="82"/>
      <c r="T30" s="82"/>
      <c r="U30" s="82"/>
      <c r="V30" s="82"/>
      <c r="W30" s="217"/>
      <c r="X30" s="217"/>
      <c r="Y30" s="82"/>
      <c r="Z30" s="82"/>
      <c r="AA30" s="208"/>
      <c r="AB30" s="208"/>
      <c r="AC30" s="82"/>
      <c r="AD30" s="248"/>
      <c r="AE30" s="248"/>
      <c r="AF30" s="239"/>
      <c r="AG30" s="239"/>
      <c r="AH30" s="82"/>
      <c r="AI30" s="82"/>
      <c r="AJ30" s="82"/>
      <c r="AK30" s="82"/>
      <c r="AL30" s="82"/>
      <c r="AM30" s="82"/>
      <c r="AN30" s="82"/>
      <c r="AO30" s="83"/>
      <c r="AP30" s="83"/>
    </row>
    <row r="31" spans="1:42" s="96" customFormat="1" ht="20.100000000000001" customHeight="1" x14ac:dyDescent="0.2">
      <c r="A31" s="80"/>
      <c r="B31" s="81"/>
      <c r="C31" s="81"/>
      <c r="D31" s="95"/>
      <c r="E31" s="217"/>
      <c r="F31" s="217"/>
      <c r="G31" s="225"/>
      <c r="H31" s="82"/>
      <c r="I31" s="82"/>
      <c r="J31" s="211"/>
      <c r="K31" s="211"/>
      <c r="L31" s="231"/>
      <c r="M31" s="231"/>
      <c r="N31" s="82"/>
      <c r="O31" s="217"/>
      <c r="P31" s="82"/>
      <c r="Q31" s="214"/>
      <c r="R31" s="214"/>
      <c r="S31" s="82"/>
      <c r="T31" s="82"/>
      <c r="U31" s="82"/>
      <c r="V31" s="82"/>
      <c r="W31" s="217"/>
      <c r="X31" s="217"/>
      <c r="Y31" s="82"/>
      <c r="Z31" s="82"/>
      <c r="AA31" s="208"/>
      <c r="AB31" s="208"/>
      <c r="AC31" s="82"/>
      <c r="AD31" s="248"/>
      <c r="AE31" s="248"/>
      <c r="AF31" s="239"/>
      <c r="AG31" s="239"/>
      <c r="AH31" s="82"/>
      <c r="AI31" s="82"/>
      <c r="AJ31" s="82"/>
      <c r="AK31" s="82"/>
      <c r="AL31" s="82"/>
      <c r="AM31" s="82"/>
      <c r="AN31" s="82"/>
      <c r="AO31" s="83"/>
      <c r="AP31" s="83"/>
    </row>
    <row r="32" spans="1:42" s="96" customFormat="1" ht="20.100000000000001" customHeight="1" x14ac:dyDescent="0.2">
      <c r="A32" s="80"/>
      <c r="B32" s="81"/>
      <c r="C32" s="81"/>
      <c r="D32" s="95"/>
      <c r="E32" s="218"/>
      <c r="F32" s="217"/>
      <c r="G32" s="225"/>
      <c r="H32" s="82"/>
      <c r="I32" s="82"/>
      <c r="J32" s="211"/>
      <c r="K32" s="211"/>
      <c r="L32" s="231"/>
      <c r="M32" s="231"/>
      <c r="N32" s="82"/>
      <c r="O32" s="217"/>
      <c r="P32" s="82"/>
      <c r="Q32" s="214"/>
      <c r="R32" s="214"/>
      <c r="S32" s="82"/>
      <c r="T32" s="82"/>
      <c r="U32" s="82"/>
      <c r="V32" s="82"/>
      <c r="W32" s="217"/>
      <c r="X32" s="217"/>
      <c r="Y32" s="82"/>
      <c r="Z32" s="82"/>
      <c r="AA32" s="208"/>
      <c r="AB32" s="208"/>
      <c r="AC32" s="82"/>
      <c r="AD32" s="248"/>
      <c r="AE32" s="248"/>
      <c r="AF32" s="239"/>
      <c r="AG32" s="239"/>
      <c r="AH32" s="82"/>
      <c r="AI32" s="82"/>
      <c r="AJ32" s="82"/>
      <c r="AK32" s="82"/>
      <c r="AL32" s="82"/>
      <c r="AM32" s="82"/>
      <c r="AN32" s="82"/>
      <c r="AO32" s="83"/>
      <c r="AP32" s="83"/>
    </row>
    <row r="33" spans="1:42" s="96" customFormat="1" ht="20.100000000000001" customHeight="1" x14ac:dyDescent="0.2">
      <c r="A33" s="80"/>
      <c r="B33" s="81"/>
      <c r="C33" s="81"/>
      <c r="D33" s="95"/>
      <c r="E33" s="218"/>
      <c r="F33" s="217"/>
      <c r="G33" s="225"/>
      <c r="H33" s="82"/>
      <c r="I33" s="82"/>
      <c r="J33" s="211"/>
      <c r="K33" s="211"/>
      <c r="L33" s="231"/>
      <c r="M33" s="231"/>
      <c r="N33" s="82"/>
      <c r="O33" s="217"/>
      <c r="P33" s="82"/>
      <c r="Q33" s="214"/>
      <c r="R33" s="214"/>
      <c r="S33" s="82"/>
      <c r="T33" s="82"/>
      <c r="U33" s="82"/>
      <c r="V33" s="82"/>
      <c r="W33" s="217"/>
      <c r="X33" s="217"/>
      <c r="Y33" s="82"/>
      <c r="Z33" s="82"/>
      <c r="AA33" s="208"/>
      <c r="AB33" s="208"/>
      <c r="AC33" s="82"/>
      <c r="AD33" s="248"/>
      <c r="AE33" s="248"/>
      <c r="AF33" s="239"/>
      <c r="AG33" s="239"/>
      <c r="AH33" s="82"/>
      <c r="AI33" s="82"/>
      <c r="AJ33" s="82"/>
      <c r="AK33" s="82"/>
      <c r="AL33" s="82"/>
      <c r="AM33" s="82"/>
      <c r="AN33" s="82"/>
      <c r="AO33" s="83"/>
      <c r="AP33" s="83"/>
    </row>
    <row r="34" spans="1:42" s="96" customFormat="1" ht="20.100000000000001" customHeight="1" x14ac:dyDescent="0.2">
      <c r="A34" s="80"/>
      <c r="B34" s="81"/>
      <c r="C34" s="81"/>
      <c r="D34" s="95"/>
      <c r="E34" s="217"/>
      <c r="F34" s="217"/>
      <c r="G34" s="225"/>
      <c r="H34" s="82"/>
      <c r="I34" s="82"/>
      <c r="J34" s="211"/>
      <c r="K34" s="211"/>
      <c r="L34" s="231"/>
      <c r="M34" s="231"/>
      <c r="N34" s="82"/>
      <c r="O34" s="217"/>
      <c r="P34" s="82"/>
      <c r="Q34" s="214"/>
      <c r="R34" s="214"/>
      <c r="S34" s="82"/>
      <c r="T34" s="82"/>
      <c r="U34" s="82"/>
      <c r="V34" s="82"/>
      <c r="W34" s="217"/>
      <c r="X34" s="217"/>
      <c r="Y34" s="82"/>
      <c r="Z34" s="82"/>
      <c r="AA34" s="208"/>
      <c r="AB34" s="208"/>
      <c r="AC34" s="82"/>
      <c r="AD34" s="248"/>
      <c r="AE34" s="248"/>
      <c r="AF34" s="239"/>
      <c r="AG34" s="239"/>
      <c r="AH34" s="82"/>
      <c r="AI34" s="82"/>
      <c r="AJ34" s="82"/>
      <c r="AK34" s="82"/>
      <c r="AL34" s="82"/>
      <c r="AM34" s="82"/>
      <c r="AN34" s="82"/>
      <c r="AO34" s="83"/>
      <c r="AP34" s="83"/>
    </row>
    <row r="35" spans="1:42" s="96" customFormat="1" ht="20.100000000000001" customHeight="1" x14ac:dyDescent="0.2">
      <c r="A35" s="80"/>
      <c r="B35" s="81"/>
      <c r="C35" s="81"/>
      <c r="D35" s="95"/>
      <c r="E35" s="217"/>
      <c r="F35" s="217"/>
      <c r="G35" s="225"/>
      <c r="H35" s="82"/>
      <c r="I35" s="82"/>
      <c r="J35" s="211"/>
      <c r="K35" s="211"/>
      <c r="L35" s="231"/>
      <c r="M35" s="231"/>
      <c r="N35" s="82"/>
      <c r="O35" s="217"/>
      <c r="P35" s="82"/>
      <c r="Q35" s="214"/>
      <c r="R35" s="214"/>
      <c r="S35" s="82"/>
      <c r="T35" s="82"/>
      <c r="U35" s="82"/>
      <c r="V35" s="82"/>
      <c r="W35" s="217"/>
      <c r="X35" s="217"/>
      <c r="Y35" s="82"/>
      <c r="Z35" s="82"/>
      <c r="AA35" s="208"/>
      <c r="AB35" s="208"/>
      <c r="AC35" s="82"/>
      <c r="AD35" s="248"/>
      <c r="AE35" s="248"/>
      <c r="AF35" s="239"/>
      <c r="AG35" s="239"/>
      <c r="AH35" s="82"/>
      <c r="AI35" s="82"/>
      <c r="AJ35" s="82"/>
      <c r="AK35" s="82"/>
      <c r="AL35" s="82"/>
      <c r="AM35" s="82"/>
      <c r="AN35" s="82"/>
      <c r="AO35" s="83"/>
      <c r="AP35" s="83"/>
    </row>
    <row r="36" spans="1:42" s="96" customFormat="1" ht="20.100000000000001" customHeight="1" x14ac:dyDescent="0.2">
      <c r="A36" s="80"/>
      <c r="B36" s="81"/>
      <c r="C36" s="81"/>
      <c r="D36" s="95"/>
      <c r="E36" s="218"/>
      <c r="F36" s="217"/>
      <c r="G36" s="225"/>
      <c r="H36" s="82"/>
      <c r="I36" s="82"/>
      <c r="J36" s="211"/>
      <c r="K36" s="211"/>
      <c r="L36" s="231"/>
      <c r="M36" s="231"/>
      <c r="N36" s="82"/>
      <c r="O36" s="217"/>
      <c r="P36" s="82"/>
      <c r="Q36" s="214"/>
      <c r="R36" s="214"/>
      <c r="S36" s="82"/>
      <c r="T36" s="82"/>
      <c r="U36" s="82"/>
      <c r="V36" s="82"/>
      <c r="W36" s="217"/>
      <c r="X36" s="217"/>
      <c r="Y36" s="82"/>
      <c r="Z36" s="82"/>
      <c r="AA36" s="208"/>
      <c r="AB36" s="208"/>
      <c r="AC36" s="82"/>
      <c r="AD36" s="248"/>
      <c r="AE36" s="248"/>
      <c r="AF36" s="239"/>
      <c r="AG36" s="239"/>
      <c r="AH36" s="82"/>
      <c r="AI36" s="82"/>
      <c r="AJ36" s="82"/>
      <c r="AK36" s="82"/>
      <c r="AL36" s="82"/>
      <c r="AM36" s="82"/>
      <c r="AN36" s="82"/>
      <c r="AO36" s="83"/>
      <c r="AP36" s="83"/>
    </row>
    <row r="37" spans="1:42" s="96" customFormat="1" ht="20.100000000000001" customHeight="1" x14ac:dyDescent="0.2">
      <c r="A37" s="80"/>
      <c r="B37" s="81"/>
      <c r="C37" s="81"/>
      <c r="D37" s="95"/>
      <c r="E37" s="218"/>
      <c r="F37" s="217"/>
      <c r="G37" s="225"/>
      <c r="H37" s="82"/>
      <c r="I37" s="82"/>
      <c r="J37" s="211"/>
      <c r="K37" s="211"/>
      <c r="L37" s="231"/>
      <c r="M37" s="231"/>
      <c r="N37" s="82"/>
      <c r="O37" s="217"/>
      <c r="P37" s="82"/>
      <c r="Q37" s="214"/>
      <c r="R37" s="214"/>
      <c r="S37" s="82"/>
      <c r="T37" s="82"/>
      <c r="U37" s="82"/>
      <c r="V37" s="82"/>
      <c r="W37" s="217"/>
      <c r="X37" s="217"/>
      <c r="Y37" s="82"/>
      <c r="Z37" s="82"/>
      <c r="AA37" s="208"/>
      <c r="AB37" s="208"/>
      <c r="AC37" s="82"/>
      <c r="AD37" s="248"/>
      <c r="AE37" s="248"/>
      <c r="AF37" s="239"/>
      <c r="AG37" s="239"/>
      <c r="AH37" s="82"/>
      <c r="AI37" s="82"/>
      <c r="AJ37" s="82"/>
      <c r="AK37" s="82"/>
      <c r="AL37" s="82"/>
      <c r="AM37" s="82"/>
      <c r="AN37" s="82"/>
      <c r="AO37" s="83"/>
      <c r="AP37" s="83"/>
    </row>
    <row r="38" spans="1:42" s="96" customFormat="1" ht="20.100000000000001" customHeight="1" x14ac:dyDescent="0.2">
      <c r="A38" s="80"/>
      <c r="B38" s="81"/>
      <c r="C38" s="81"/>
      <c r="D38" s="95"/>
      <c r="E38" s="217"/>
      <c r="F38" s="217"/>
      <c r="G38" s="225"/>
      <c r="H38" s="82"/>
      <c r="I38" s="82"/>
      <c r="J38" s="211"/>
      <c r="K38" s="211"/>
      <c r="L38" s="231"/>
      <c r="M38" s="231"/>
      <c r="N38" s="82"/>
      <c r="O38" s="217"/>
      <c r="P38" s="82"/>
      <c r="Q38" s="214"/>
      <c r="R38" s="214"/>
      <c r="S38" s="82"/>
      <c r="T38" s="82"/>
      <c r="U38" s="82"/>
      <c r="V38" s="82"/>
      <c r="W38" s="217"/>
      <c r="X38" s="217"/>
      <c r="Y38" s="82"/>
      <c r="Z38" s="82"/>
      <c r="AA38" s="208"/>
      <c r="AB38" s="208"/>
      <c r="AC38" s="82"/>
      <c r="AD38" s="248"/>
      <c r="AE38" s="248"/>
      <c r="AF38" s="239"/>
      <c r="AG38" s="239"/>
      <c r="AH38" s="82"/>
      <c r="AI38" s="82"/>
      <c r="AJ38" s="82"/>
      <c r="AK38" s="82"/>
      <c r="AL38" s="82"/>
      <c r="AM38" s="82"/>
      <c r="AN38" s="82"/>
      <c r="AO38" s="83"/>
      <c r="AP38" s="83"/>
    </row>
    <row r="39" spans="1:42" s="96" customFormat="1" ht="20.100000000000001" customHeight="1" x14ac:dyDescent="0.2">
      <c r="A39" s="80"/>
      <c r="B39" s="81"/>
      <c r="C39" s="81"/>
      <c r="D39" s="95"/>
      <c r="E39" s="217"/>
      <c r="F39" s="217"/>
      <c r="G39" s="225"/>
      <c r="H39" s="82"/>
      <c r="I39" s="82"/>
      <c r="J39" s="211"/>
      <c r="K39" s="211"/>
      <c r="L39" s="231"/>
      <c r="M39" s="231"/>
      <c r="N39" s="82"/>
      <c r="O39" s="217"/>
      <c r="P39" s="82"/>
      <c r="Q39" s="214"/>
      <c r="R39" s="214"/>
      <c r="S39" s="82"/>
      <c r="T39" s="82"/>
      <c r="U39" s="82"/>
      <c r="V39" s="82"/>
      <c r="W39" s="217"/>
      <c r="X39" s="217"/>
      <c r="Y39" s="82"/>
      <c r="Z39" s="82"/>
      <c r="AA39" s="208"/>
      <c r="AB39" s="208"/>
      <c r="AC39" s="82"/>
      <c r="AD39" s="248"/>
      <c r="AE39" s="248"/>
      <c r="AF39" s="239"/>
      <c r="AG39" s="239"/>
      <c r="AH39" s="82"/>
      <c r="AI39" s="82"/>
      <c r="AJ39" s="82"/>
      <c r="AK39" s="82"/>
      <c r="AL39" s="82"/>
      <c r="AM39" s="82"/>
      <c r="AN39" s="82"/>
      <c r="AO39" s="83"/>
      <c r="AP39" s="83"/>
    </row>
    <row r="40" spans="1:42" s="96" customFormat="1" ht="20.100000000000001" customHeight="1" x14ac:dyDescent="0.2">
      <c r="A40" s="80"/>
      <c r="B40" s="81"/>
      <c r="C40" s="81"/>
      <c r="D40" s="95"/>
      <c r="E40" s="218"/>
      <c r="F40" s="217"/>
      <c r="G40" s="225"/>
      <c r="H40" s="82"/>
      <c r="I40" s="82"/>
      <c r="J40" s="211"/>
      <c r="K40" s="211"/>
      <c r="L40" s="231"/>
      <c r="M40" s="231"/>
      <c r="N40" s="82"/>
      <c r="O40" s="217"/>
      <c r="P40" s="82"/>
      <c r="Q40" s="214"/>
      <c r="R40" s="214"/>
      <c r="S40" s="82"/>
      <c r="T40" s="82"/>
      <c r="U40" s="82"/>
      <c r="V40" s="82"/>
      <c r="W40" s="217"/>
      <c r="X40" s="217"/>
      <c r="Y40" s="82"/>
      <c r="Z40" s="82"/>
      <c r="AA40" s="208"/>
      <c r="AB40" s="208"/>
      <c r="AC40" s="82"/>
      <c r="AD40" s="248"/>
      <c r="AE40" s="248"/>
      <c r="AF40" s="239"/>
      <c r="AG40" s="239"/>
      <c r="AH40" s="82"/>
      <c r="AI40" s="82"/>
      <c r="AJ40" s="82"/>
      <c r="AK40" s="82"/>
      <c r="AL40" s="82"/>
      <c r="AM40" s="82"/>
      <c r="AN40" s="82"/>
      <c r="AO40" s="83"/>
      <c r="AP40" s="83"/>
    </row>
    <row r="41" spans="1:42" s="96" customFormat="1" ht="20.100000000000001" customHeight="1" x14ac:dyDescent="0.2">
      <c r="A41" s="80"/>
      <c r="B41" s="81"/>
      <c r="C41" s="81"/>
      <c r="D41" s="95"/>
      <c r="E41" s="218"/>
      <c r="F41" s="217"/>
      <c r="G41" s="225"/>
      <c r="H41" s="82"/>
      <c r="I41" s="82"/>
      <c r="J41" s="211"/>
      <c r="K41" s="211"/>
      <c r="L41" s="231"/>
      <c r="M41" s="231"/>
      <c r="N41" s="82"/>
      <c r="O41" s="217"/>
      <c r="P41" s="82"/>
      <c r="Q41" s="214"/>
      <c r="R41" s="214"/>
      <c r="S41" s="82"/>
      <c r="T41" s="82"/>
      <c r="U41" s="82"/>
      <c r="V41" s="82"/>
      <c r="W41" s="217"/>
      <c r="X41" s="217"/>
      <c r="Y41" s="82"/>
      <c r="Z41" s="82"/>
      <c r="AA41" s="208"/>
      <c r="AB41" s="208"/>
      <c r="AC41" s="82"/>
      <c r="AD41" s="248"/>
      <c r="AE41" s="248"/>
      <c r="AF41" s="239"/>
      <c r="AG41" s="239"/>
      <c r="AH41" s="82"/>
      <c r="AI41" s="82"/>
      <c r="AJ41" s="82"/>
      <c r="AK41" s="82"/>
      <c r="AL41" s="82"/>
      <c r="AM41" s="82"/>
      <c r="AN41" s="82"/>
      <c r="AO41" s="83"/>
      <c r="AP41" s="83"/>
    </row>
    <row r="42" spans="1:42" s="96" customFormat="1" ht="20.100000000000001" customHeight="1" x14ac:dyDescent="0.2">
      <c r="A42" s="80"/>
      <c r="B42" s="81"/>
      <c r="C42" s="81"/>
      <c r="D42" s="95"/>
      <c r="E42" s="217"/>
      <c r="F42" s="217"/>
      <c r="G42" s="225"/>
      <c r="H42" s="82"/>
      <c r="I42" s="82"/>
      <c r="J42" s="211"/>
      <c r="K42" s="211"/>
      <c r="L42" s="231"/>
      <c r="M42" s="231"/>
      <c r="N42" s="82"/>
      <c r="O42" s="217"/>
      <c r="P42" s="82"/>
      <c r="Q42" s="214"/>
      <c r="R42" s="214"/>
      <c r="S42" s="82"/>
      <c r="T42" s="82"/>
      <c r="U42" s="82"/>
      <c r="V42" s="82"/>
      <c r="W42" s="217"/>
      <c r="X42" s="217"/>
      <c r="Y42" s="82"/>
      <c r="Z42" s="82"/>
      <c r="AA42" s="208"/>
      <c r="AB42" s="208"/>
      <c r="AC42" s="82"/>
      <c r="AD42" s="248"/>
      <c r="AE42" s="248"/>
      <c r="AF42" s="239"/>
      <c r="AG42" s="239"/>
      <c r="AH42" s="82"/>
      <c r="AI42" s="82"/>
      <c r="AJ42" s="82"/>
      <c r="AK42" s="82"/>
      <c r="AL42" s="82"/>
      <c r="AM42" s="82"/>
      <c r="AN42" s="82"/>
      <c r="AO42" s="83"/>
      <c r="AP42" s="83"/>
    </row>
    <row r="43" spans="1:42" s="96" customFormat="1" ht="20.100000000000001" customHeight="1" x14ac:dyDescent="0.2">
      <c r="A43" s="80"/>
      <c r="B43" s="81"/>
      <c r="C43" s="81"/>
      <c r="D43" s="95"/>
      <c r="E43" s="217"/>
      <c r="F43" s="217"/>
      <c r="G43" s="225"/>
      <c r="H43" s="82"/>
      <c r="I43" s="82"/>
      <c r="J43" s="211"/>
      <c r="K43" s="211"/>
      <c r="L43" s="231"/>
      <c r="M43" s="231"/>
      <c r="N43" s="82"/>
      <c r="O43" s="217"/>
      <c r="P43" s="82"/>
      <c r="Q43" s="214"/>
      <c r="R43" s="214"/>
      <c r="S43" s="82"/>
      <c r="T43" s="82"/>
      <c r="U43" s="82"/>
      <c r="V43" s="82"/>
      <c r="W43" s="217"/>
      <c r="X43" s="217"/>
      <c r="Y43" s="82"/>
      <c r="Z43" s="82"/>
      <c r="AA43" s="208"/>
      <c r="AB43" s="208"/>
      <c r="AC43" s="82"/>
      <c r="AD43" s="248"/>
      <c r="AE43" s="248"/>
      <c r="AF43" s="239"/>
      <c r="AG43" s="239"/>
      <c r="AH43" s="82"/>
      <c r="AI43" s="82"/>
      <c r="AJ43" s="82"/>
      <c r="AK43" s="82"/>
      <c r="AL43" s="82"/>
      <c r="AM43" s="82"/>
      <c r="AN43" s="82"/>
      <c r="AO43" s="83"/>
      <c r="AP43" s="83"/>
    </row>
    <row r="44" spans="1:42" s="96" customFormat="1" ht="20.100000000000001" customHeight="1" x14ac:dyDescent="0.2">
      <c r="A44" s="80"/>
      <c r="B44" s="81"/>
      <c r="C44" s="81"/>
      <c r="D44" s="95"/>
      <c r="E44" s="218"/>
      <c r="F44" s="217"/>
      <c r="G44" s="225"/>
      <c r="H44" s="82"/>
      <c r="I44" s="82"/>
      <c r="J44" s="211"/>
      <c r="K44" s="211"/>
      <c r="L44" s="231"/>
      <c r="M44" s="231"/>
      <c r="N44" s="82"/>
      <c r="O44" s="217"/>
      <c r="P44" s="82"/>
      <c r="Q44" s="214"/>
      <c r="R44" s="214"/>
      <c r="S44" s="82"/>
      <c r="T44" s="82"/>
      <c r="U44" s="82"/>
      <c r="V44" s="82"/>
      <c r="W44" s="217"/>
      <c r="X44" s="217"/>
      <c r="Y44" s="82"/>
      <c r="Z44" s="82"/>
      <c r="AA44" s="208"/>
      <c r="AB44" s="208"/>
      <c r="AC44" s="82"/>
      <c r="AD44" s="248"/>
      <c r="AE44" s="248"/>
      <c r="AF44" s="239"/>
      <c r="AG44" s="239"/>
      <c r="AH44" s="82"/>
      <c r="AI44" s="82"/>
      <c r="AJ44" s="82"/>
      <c r="AK44" s="82"/>
      <c r="AL44" s="82"/>
      <c r="AM44" s="82"/>
      <c r="AN44" s="82"/>
      <c r="AO44" s="83"/>
      <c r="AP44" s="83"/>
    </row>
    <row r="45" spans="1:42" s="96" customFormat="1" ht="20.100000000000001" customHeight="1" x14ac:dyDescent="0.2">
      <c r="A45" s="80"/>
      <c r="B45" s="81"/>
      <c r="C45" s="81"/>
      <c r="D45" s="95"/>
      <c r="E45" s="218"/>
      <c r="F45" s="217"/>
      <c r="G45" s="225"/>
      <c r="H45" s="82"/>
      <c r="I45" s="82"/>
      <c r="J45" s="211"/>
      <c r="K45" s="211"/>
      <c r="L45" s="231"/>
      <c r="M45" s="231"/>
      <c r="N45" s="82"/>
      <c r="O45" s="217"/>
      <c r="P45" s="82"/>
      <c r="Q45" s="214"/>
      <c r="R45" s="214"/>
      <c r="S45" s="82"/>
      <c r="T45" s="82"/>
      <c r="U45" s="82"/>
      <c r="V45" s="82"/>
      <c r="W45" s="217"/>
      <c r="X45" s="217"/>
      <c r="Y45" s="82"/>
      <c r="Z45" s="82"/>
      <c r="AA45" s="208"/>
      <c r="AB45" s="208"/>
      <c r="AC45" s="82"/>
      <c r="AD45" s="248"/>
      <c r="AE45" s="248"/>
      <c r="AF45" s="239"/>
      <c r="AG45" s="239"/>
      <c r="AH45" s="82"/>
      <c r="AI45" s="82"/>
      <c r="AJ45" s="82"/>
      <c r="AK45" s="82"/>
      <c r="AL45" s="82"/>
      <c r="AM45" s="82"/>
      <c r="AN45" s="82"/>
      <c r="AO45" s="83"/>
      <c r="AP45" s="83"/>
    </row>
    <row r="46" spans="1:42" s="96" customFormat="1" ht="20.100000000000001" customHeight="1" x14ac:dyDescent="0.2">
      <c r="A46" s="80"/>
      <c r="B46" s="81"/>
      <c r="C46" s="81"/>
      <c r="D46" s="95"/>
      <c r="E46" s="218"/>
      <c r="F46" s="217"/>
      <c r="G46" s="225"/>
      <c r="H46" s="82"/>
      <c r="I46" s="82"/>
      <c r="J46" s="211"/>
      <c r="K46" s="211"/>
      <c r="L46" s="231"/>
      <c r="M46" s="231"/>
      <c r="N46" s="82"/>
      <c r="O46" s="217"/>
      <c r="P46" s="82"/>
      <c r="Q46" s="214"/>
      <c r="R46" s="214"/>
      <c r="S46" s="82"/>
      <c r="T46" s="82"/>
      <c r="U46" s="82"/>
      <c r="V46" s="82"/>
      <c r="W46" s="217"/>
      <c r="X46" s="217"/>
      <c r="Y46" s="82"/>
      <c r="Z46" s="82"/>
      <c r="AA46" s="208"/>
      <c r="AB46" s="208"/>
      <c r="AC46" s="82"/>
      <c r="AD46" s="248"/>
      <c r="AE46" s="248"/>
      <c r="AF46" s="239"/>
      <c r="AG46" s="239"/>
      <c r="AH46" s="82"/>
      <c r="AI46" s="82"/>
      <c r="AJ46" s="82"/>
      <c r="AK46" s="82"/>
      <c r="AL46" s="82"/>
      <c r="AM46" s="82"/>
      <c r="AN46" s="82"/>
      <c r="AO46" s="83"/>
      <c r="AP46" s="83"/>
    </row>
    <row r="47" spans="1:42" s="96" customFormat="1" ht="20.100000000000001" customHeight="1" x14ac:dyDescent="0.2">
      <c r="A47" s="80"/>
      <c r="B47" s="81"/>
      <c r="C47" s="81"/>
      <c r="D47" s="95"/>
      <c r="E47" s="217"/>
      <c r="F47" s="217"/>
      <c r="G47" s="225"/>
      <c r="H47" s="82"/>
      <c r="I47" s="82"/>
      <c r="J47" s="211"/>
      <c r="K47" s="211"/>
      <c r="L47" s="231"/>
      <c r="M47" s="231"/>
      <c r="N47" s="82"/>
      <c r="O47" s="217"/>
      <c r="P47" s="82"/>
      <c r="Q47" s="214"/>
      <c r="R47" s="214"/>
      <c r="S47" s="82"/>
      <c r="T47" s="82"/>
      <c r="U47" s="82"/>
      <c r="V47" s="82"/>
      <c r="W47" s="217"/>
      <c r="X47" s="217"/>
      <c r="Y47" s="82"/>
      <c r="Z47" s="82"/>
      <c r="AA47" s="208"/>
      <c r="AB47" s="208"/>
      <c r="AC47" s="82"/>
      <c r="AD47" s="248"/>
      <c r="AE47" s="248"/>
      <c r="AF47" s="239"/>
      <c r="AG47" s="239"/>
      <c r="AH47" s="82"/>
      <c r="AI47" s="82"/>
      <c r="AJ47" s="82"/>
      <c r="AK47" s="82"/>
      <c r="AL47" s="82"/>
      <c r="AM47" s="82"/>
      <c r="AN47" s="82"/>
      <c r="AO47" s="83"/>
      <c r="AP47" s="83"/>
    </row>
    <row r="48" spans="1:42" s="96" customFormat="1" ht="20.100000000000001" customHeight="1" x14ac:dyDescent="0.2">
      <c r="A48" s="80"/>
      <c r="B48" s="81"/>
      <c r="C48" s="81"/>
      <c r="D48" s="95"/>
      <c r="E48" s="217"/>
      <c r="F48" s="217"/>
      <c r="G48" s="225"/>
      <c r="H48" s="82"/>
      <c r="I48" s="82"/>
      <c r="J48" s="211"/>
      <c r="K48" s="211"/>
      <c r="L48" s="231"/>
      <c r="M48" s="231"/>
      <c r="N48" s="82"/>
      <c r="O48" s="217"/>
      <c r="P48" s="82"/>
      <c r="Q48" s="214"/>
      <c r="R48" s="214"/>
      <c r="S48" s="82"/>
      <c r="T48" s="82"/>
      <c r="U48" s="82"/>
      <c r="V48" s="82"/>
      <c r="W48" s="217"/>
      <c r="X48" s="217"/>
      <c r="Y48" s="82"/>
      <c r="Z48" s="82"/>
      <c r="AA48" s="208"/>
      <c r="AB48" s="208"/>
      <c r="AC48" s="82"/>
      <c r="AD48" s="248"/>
      <c r="AE48" s="248"/>
      <c r="AF48" s="239"/>
      <c r="AG48" s="239"/>
      <c r="AH48" s="82"/>
      <c r="AI48" s="82"/>
      <c r="AJ48" s="82"/>
      <c r="AK48" s="82"/>
      <c r="AL48" s="82"/>
      <c r="AM48" s="82"/>
      <c r="AN48" s="82"/>
      <c r="AO48" s="83"/>
      <c r="AP48" s="83"/>
    </row>
    <row r="49" spans="1:42" s="96" customFormat="1" ht="20.100000000000001" customHeight="1" x14ac:dyDescent="0.2">
      <c r="A49" s="80"/>
      <c r="B49" s="81"/>
      <c r="C49" s="81"/>
      <c r="D49" s="95"/>
      <c r="E49" s="218"/>
      <c r="F49" s="217"/>
      <c r="G49" s="225"/>
      <c r="H49" s="82"/>
      <c r="I49" s="82"/>
      <c r="J49" s="211"/>
      <c r="K49" s="211"/>
      <c r="L49" s="231"/>
      <c r="M49" s="231"/>
      <c r="N49" s="82"/>
      <c r="O49" s="217"/>
      <c r="P49" s="82"/>
      <c r="Q49" s="214"/>
      <c r="R49" s="214"/>
      <c r="S49" s="82"/>
      <c r="T49" s="82"/>
      <c r="U49" s="82"/>
      <c r="V49" s="82"/>
      <c r="W49" s="217"/>
      <c r="X49" s="217"/>
      <c r="Y49" s="82"/>
      <c r="Z49" s="82"/>
      <c r="AA49" s="208"/>
      <c r="AB49" s="208"/>
      <c r="AC49" s="82"/>
      <c r="AD49" s="248"/>
      <c r="AE49" s="248"/>
      <c r="AF49" s="239"/>
      <c r="AG49" s="239"/>
      <c r="AH49" s="82"/>
      <c r="AI49" s="82"/>
      <c r="AJ49" s="82"/>
      <c r="AK49" s="82"/>
      <c r="AL49" s="82"/>
      <c r="AM49" s="82"/>
      <c r="AN49" s="82"/>
      <c r="AO49" s="83"/>
      <c r="AP49" s="83"/>
    </row>
    <row r="50" spans="1:42" s="96" customFormat="1" ht="20.100000000000001" customHeight="1" x14ac:dyDescent="0.2">
      <c r="A50" s="80"/>
      <c r="B50" s="81"/>
      <c r="C50" s="81"/>
      <c r="D50" s="95"/>
      <c r="E50" s="218"/>
      <c r="F50" s="217"/>
      <c r="G50" s="225"/>
      <c r="H50" s="82"/>
      <c r="I50" s="82"/>
      <c r="J50" s="211"/>
      <c r="K50" s="211"/>
      <c r="L50" s="231"/>
      <c r="M50" s="231"/>
      <c r="N50" s="82"/>
      <c r="O50" s="217"/>
      <c r="P50" s="82"/>
      <c r="Q50" s="214"/>
      <c r="R50" s="214"/>
      <c r="S50" s="82"/>
      <c r="T50" s="82"/>
      <c r="U50" s="82"/>
      <c r="V50" s="82"/>
      <c r="W50" s="217"/>
      <c r="X50" s="217"/>
      <c r="Y50" s="82"/>
      <c r="Z50" s="82"/>
      <c r="AA50" s="208"/>
      <c r="AB50" s="208"/>
      <c r="AC50" s="82"/>
      <c r="AD50" s="248"/>
      <c r="AE50" s="248"/>
      <c r="AF50" s="239"/>
      <c r="AG50" s="239"/>
      <c r="AH50" s="82"/>
      <c r="AI50" s="82"/>
      <c r="AJ50" s="82"/>
      <c r="AK50" s="82"/>
      <c r="AL50" s="82"/>
      <c r="AM50" s="82"/>
      <c r="AN50" s="82"/>
      <c r="AO50" s="83"/>
      <c r="AP50" s="83"/>
    </row>
    <row r="51" spans="1:42" s="96" customFormat="1" ht="20.100000000000001" customHeight="1" x14ac:dyDescent="0.2">
      <c r="A51" s="80"/>
      <c r="B51" s="81"/>
      <c r="C51" s="81"/>
      <c r="D51" s="95"/>
      <c r="E51" s="217"/>
      <c r="F51" s="217"/>
      <c r="G51" s="225"/>
      <c r="H51" s="82"/>
      <c r="I51" s="82"/>
      <c r="J51" s="211"/>
      <c r="K51" s="211"/>
      <c r="L51" s="231"/>
      <c r="M51" s="231"/>
      <c r="N51" s="82"/>
      <c r="O51" s="217"/>
      <c r="P51" s="82"/>
      <c r="Q51" s="214"/>
      <c r="R51" s="214"/>
      <c r="S51" s="82"/>
      <c r="T51" s="82"/>
      <c r="U51" s="82"/>
      <c r="V51" s="82"/>
      <c r="W51" s="217"/>
      <c r="X51" s="217"/>
      <c r="Y51" s="82"/>
      <c r="Z51" s="82"/>
      <c r="AA51" s="208"/>
      <c r="AB51" s="208"/>
      <c r="AC51" s="82"/>
      <c r="AD51" s="248"/>
      <c r="AE51" s="248"/>
      <c r="AF51" s="239"/>
      <c r="AG51" s="239"/>
      <c r="AH51" s="82"/>
      <c r="AI51" s="82"/>
      <c r="AJ51" s="82"/>
      <c r="AK51" s="82"/>
      <c r="AL51" s="82"/>
      <c r="AM51" s="82"/>
      <c r="AN51" s="82"/>
      <c r="AO51" s="83"/>
      <c r="AP51" s="83"/>
    </row>
    <row r="52" spans="1:42" s="96" customFormat="1" ht="20.100000000000001" customHeight="1" x14ac:dyDescent="0.2">
      <c r="A52" s="80"/>
      <c r="B52" s="81"/>
      <c r="C52" s="81"/>
      <c r="D52" s="95"/>
      <c r="E52" s="217"/>
      <c r="F52" s="217"/>
      <c r="G52" s="225"/>
      <c r="H52" s="82"/>
      <c r="I52" s="82"/>
      <c r="J52" s="211"/>
      <c r="K52" s="211"/>
      <c r="L52" s="231"/>
      <c r="M52" s="231"/>
      <c r="N52" s="82"/>
      <c r="O52" s="217"/>
      <c r="P52" s="82"/>
      <c r="Q52" s="214"/>
      <c r="R52" s="214"/>
      <c r="S52" s="82"/>
      <c r="T52" s="82"/>
      <c r="U52" s="82"/>
      <c r="V52" s="82"/>
      <c r="W52" s="217"/>
      <c r="X52" s="217"/>
      <c r="Y52" s="82"/>
      <c r="Z52" s="82"/>
      <c r="AA52" s="208"/>
      <c r="AB52" s="208"/>
      <c r="AC52" s="82"/>
      <c r="AD52" s="248"/>
      <c r="AE52" s="248"/>
      <c r="AF52" s="239"/>
      <c r="AG52" s="239"/>
      <c r="AH52" s="82"/>
      <c r="AI52" s="82"/>
      <c r="AJ52" s="82"/>
      <c r="AK52" s="82"/>
      <c r="AL52" s="82"/>
      <c r="AM52" s="82"/>
      <c r="AN52" s="82"/>
      <c r="AO52" s="83"/>
      <c r="AP52" s="83"/>
    </row>
    <row r="53" spans="1:42" s="96" customFormat="1" ht="20.100000000000001" customHeight="1" x14ac:dyDescent="0.2">
      <c r="A53" s="80"/>
      <c r="B53" s="81"/>
      <c r="C53" s="81"/>
      <c r="D53" s="95"/>
      <c r="E53" s="218"/>
      <c r="F53" s="217"/>
      <c r="G53" s="225"/>
      <c r="H53" s="82"/>
      <c r="I53" s="82"/>
      <c r="J53" s="211"/>
      <c r="K53" s="211"/>
      <c r="L53" s="231"/>
      <c r="M53" s="231"/>
      <c r="N53" s="82"/>
      <c r="O53" s="217"/>
      <c r="P53" s="82"/>
      <c r="Q53" s="214"/>
      <c r="R53" s="214"/>
      <c r="S53" s="82"/>
      <c r="T53" s="82"/>
      <c r="U53" s="82"/>
      <c r="V53" s="82"/>
      <c r="W53" s="217"/>
      <c r="X53" s="217"/>
      <c r="Y53" s="82"/>
      <c r="Z53" s="82"/>
      <c r="AA53" s="208"/>
      <c r="AB53" s="208"/>
      <c r="AC53" s="82"/>
      <c r="AD53" s="248"/>
      <c r="AE53" s="248"/>
      <c r="AF53" s="239"/>
      <c r="AG53" s="239"/>
      <c r="AH53" s="82"/>
      <c r="AI53" s="82"/>
      <c r="AJ53" s="82"/>
      <c r="AK53" s="82"/>
      <c r="AL53" s="82"/>
      <c r="AM53" s="82"/>
      <c r="AN53" s="82"/>
      <c r="AO53" s="83"/>
      <c r="AP53" s="83"/>
    </row>
    <row r="54" spans="1:42" s="96" customFormat="1" ht="20.100000000000001" customHeight="1" x14ac:dyDescent="0.2">
      <c r="A54" s="80"/>
      <c r="B54" s="81"/>
      <c r="C54" s="81"/>
      <c r="D54" s="95"/>
      <c r="E54" s="218"/>
      <c r="F54" s="217"/>
      <c r="G54" s="225"/>
      <c r="H54" s="82"/>
      <c r="I54" s="82"/>
      <c r="J54" s="211"/>
      <c r="K54" s="211"/>
      <c r="L54" s="231"/>
      <c r="M54" s="231"/>
      <c r="N54" s="82"/>
      <c r="O54" s="217"/>
      <c r="P54" s="82"/>
      <c r="Q54" s="214"/>
      <c r="R54" s="214"/>
      <c r="S54" s="82"/>
      <c r="T54" s="82"/>
      <c r="U54" s="82"/>
      <c r="V54" s="82"/>
      <c r="W54" s="217"/>
      <c r="X54" s="217"/>
      <c r="Y54" s="82"/>
      <c r="Z54" s="82"/>
      <c r="AA54" s="208"/>
      <c r="AB54" s="208"/>
      <c r="AC54" s="82"/>
      <c r="AD54" s="248"/>
      <c r="AE54" s="248"/>
      <c r="AF54" s="239"/>
      <c r="AG54" s="239"/>
      <c r="AH54" s="82"/>
      <c r="AI54" s="82"/>
      <c r="AJ54" s="82"/>
      <c r="AK54" s="82"/>
      <c r="AL54" s="82"/>
      <c r="AM54" s="82"/>
      <c r="AN54" s="82"/>
      <c r="AO54" s="83"/>
      <c r="AP54" s="83"/>
    </row>
    <row r="55" spans="1:42" s="96" customFormat="1" ht="20.100000000000001" customHeight="1" x14ac:dyDescent="0.2">
      <c r="A55" s="80"/>
      <c r="B55" s="81"/>
      <c r="C55" s="81"/>
      <c r="D55" s="95"/>
      <c r="E55" s="218"/>
      <c r="F55" s="217"/>
      <c r="G55" s="225"/>
      <c r="H55" s="82"/>
      <c r="I55" s="82"/>
      <c r="J55" s="211"/>
      <c r="K55" s="211"/>
      <c r="L55" s="231"/>
      <c r="M55" s="231"/>
      <c r="N55" s="82"/>
      <c r="O55" s="217"/>
      <c r="P55" s="82"/>
      <c r="Q55" s="214"/>
      <c r="R55" s="214"/>
      <c r="S55" s="82"/>
      <c r="T55" s="82"/>
      <c r="U55" s="82"/>
      <c r="V55" s="82"/>
      <c r="W55" s="217"/>
      <c r="X55" s="217"/>
      <c r="Y55" s="82"/>
      <c r="Z55" s="82"/>
      <c r="AA55" s="208"/>
      <c r="AB55" s="208"/>
      <c r="AC55" s="82"/>
      <c r="AD55" s="248"/>
      <c r="AE55" s="248"/>
      <c r="AF55" s="239"/>
      <c r="AG55" s="239"/>
      <c r="AH55" s="82"/>
      <c r="AI55" s="82"/>
      <c r="AJ55" s="82"/>
      <c r="AK55" s="82"/>
      <c r="AL55" s="82"/>
      <c r="AM55" s="82"/>
      <c r="AN55" s="82"/>
      <c r="AO55" s="83"/>
      <c r="AP55" s="83"/>
    </row>
    <row r="56" spans="1:42" s="96" customFormat="1" ht="20.100000000000001" customHeight="1" x14ac:dyDescent="0.2">
      <c r="A56" s="80"/>
      <c r="B56" s="81"/>
      <c r="C56" s="81"/>
      <c r="D56" s="95"/>
      <c r="E56" s="218"/>
      <c r="F56" s="217"/>
      <c r="G56" s="225"/>
      <c r="H56" s="82"/>
      <c r="I56" s="82"/>
      <c r="J56" s="211"/>
      <c r="K56" s="211"/>
      <c r="L56" s="231"/>
      <c r="M56" s="231"/>
      <c r="N56" s="82"/>
      <c r="O56" s="217"/>
      <c r="P56" s="82"/>
      <c r="Q56" s="214"/>
      <c r="R56" s="214"/>
      <c r="S56" s="82"/>
      <c r="T56" s="82"/>
      <c r="U56" s="82"/>
      <c r="V56" s="82"/>
      <c r="W56" s="217"/>
      <c r="X56" s="217"/>
      <c r="Y56" s="82"/>
      <c r="Z56" s="82"/>
      <c r="AA56" s="208"/>
      <c r="AB56" s="208"/>
      <c r="AC56" s="82"/>
      <c r="AD56" s="248"/>
      <c r="AE56" s="248"/>
      <c r="AF56" s="239"/>
      <c r="AG56" s="239"/>
      <c r="AH56" s="82"/>
      <c r="AI56" s="82"/>
      <c r="AJ56" s="82"/>
      <c r="AK56" s="82"/>
      <c r="AL56" s="82"/>
      <c r="AM56" s="82"/>
      <c r="AN56" s="82"/>
      <c r="AO56" s="83"/>
      <c r="AP56" s="83"/>
    </row>
    <row r="57" spans="1:42" s="96" customFormat="1" ht="20.100000000000001" customHeight="1" x14ac:dyDescent="0.2">
      <c r="A57" s="80"/>
      <c r="B57" s="81"/>
      <c r="C57" s="81"/>
      <c r="D57" s="95"/>
      <c r="E57" s="218"/>
      <c r="F57" s="217"/>
      <c r="G57" s="225"/>
      <c r="H57" s="82"/>
      <c r="I57" s="82"/>
      <c r="J57" s="211"/>
      <c r="K57" s="211"/>
      <c r="L57" s="231"/>
      <c r="M57" s="231"/>
      <c r="N57" s="82"/>
      <c r="O57" s="217"/>
      <c r="P57" s="82"/>
      <c r="Q57" s="214"/>
      <c r="R57" s="214"/>
      <c r="S57" s="82"/>
      <c r="T57" s="82"/>
      <c r="U57" s="82"/>
      <c r="V57" s="82"/>
      <c r="W57" s="217"/>
      <c r="X57" s="217"/>
      <c r="Y57" s="82"/>
      <c r="Z57" s="82"/>
      <c r="AA57" s="208"/>
      <c r="AB57" s="208"/>
      <c r="AC57" s="82"/>
      <c r="AD57" s="248"/>
      <c r="AE57" s="248"/>
      <c r="AF57" s="239"/>
      <c r="AG57" s="239"/>
      <c r="AH57" s="82"/>
      <c r="AI57" s="82"/>
      <c r="AJ57" s="82"/>
      <c r="AK57" s="82"/>
      <c r="AL57" s="82"/>
      <c r="AM57" s="82"/>
      <c r="AN57" s="82"/>
      <c r="AO57" s="83"/>
      <c r="AP57" s="83"/>
    </row>
    <row r="58" spans="1:42" s="96" customFormat="1" ht="20.100000000000001" customHeight="1" x14ac:dyDescent="0.2">
      <c r="A58" s="80"/>
      <c r="B58" s="81"/>
      <c r="C58" s="81"/>
      <c r="D58" s="95"/>
      <c r="E58" s="218"/>
      <c r="F58" s="217"/>
      <c r="G58" s="225"/>
      <c r="H58" s="82"/>
      <c r="I58" s="82"/>
      <c r="J58" s="211"/>
      <c r="K58" s="211"/>
      <c r="L58" s="231"/>
      <c r="M58" s="231"/>
      <c r="N58" s="82"/>
      <c r="O58" s="217"/>
      <c r="P58" s="82"/>
      <c r="Q58" s="214"/>
      <c r="R58" s="214"/>
      <c r="S58" s="82"/>
      <c r="T58" s="82"/>
      <c r="U58" s="82"/>
      <c r="V58" s="82"/>
      <c r="W58" s="217"/>
      <c r="X58" s="217"/>
      <c r="Y58" s="82"/>
      <c r="Z58" s="82"/>
      <c r="AA58" s="208"/>
      <c r="AB58" s="208"/>
      <c r="AC58" s="82"/>
      <c r="AD58" s="248"/>
      <c r="AE58" s="248"/>
      <c r="AF58" s="239"/>
      <c r="AG58" s="239"/>
      <c r="AH58" s="82"/>
      <c r="AI58" s="82"/>
      <c r="AJ58" s="82"/>
      <c r="AK58" s="82"/>
      <c r="AL58" s="82"/>
      <c r="AM58" s="82"/>
      <c r="AN58" s="82"/>
      <c r="AO58" s="83"/>
      <c r="AP58" s="83"/>
    </row>
    <row r="59" spans="1:42" s="96" customFormat="1" ht="20.100000000000001" customHeight="1" x14ac:dyDescent="0.2">
      <c r="A59" s="80"/>
      <c r="B59" s="81"/>
      <c r="C59" s="81"/>
      <c r="D59" s="95"/>
      <c r="E59" s="218"/>
      <c r="F59" s="217"/>
      <c r="G59" s="225"/>
      <c r="H59" s="82"/>
      <c r="I59" s="82"/>
      <c r="J59" s="211"/>
      <c r="K59" s="211"/>
      <c r="L59" s="231"/>
      <c r="M59" s="231"/>
      <c r="N59" s="82"/>
      <c r="O59" s="217"/>
      <c r="P59" s="82"/>
      <c r="Q59" s="214"/>
      <c r="R59" s="214"/>
      <c r="S59" s="82"/>
      <c r="T59" s="82"/>
      <c r="U59" s="82"/>
      <c r="V59" s="82"/>
      <c r="W59" s="217"/>
      <c r="X59" s="217"/>
      <c r="Y59" s="82"/>
      <c r="Z59" s="82"/>
      <c r="AA59" s="208"/>
      <c r="AB59" s="208"/>
      <c r="AC59" s="82"/>
      <c r="AD59" s="248"/>
      <c r="AE59" s="248"/>
      <c r="AF59" s="239"/>
      <c r="AG59" s="239"/>
      <c r="AH59" s="82"/>
      <c r="AI59" s="82"/>
      <c r="AJ59" s="82"/>
      <c r="AK59" s="82"/>
      <c r="AL59" s="82"/>
      <c r="AM59" s="82"/>
      <c r="AN59" s="82"/>
      <c r="AO59" s="83"/>
      <c r="AP59" s="83"/>
    </row>
    <row r="60" spans="1:42" s="84" customFormat="1" ht="20.100000000000001" customHeight="1" x14ac:dyDescent="0.2">
      <c r="A60" s="80"/>
      <c r="B60" s="81"/>
      <c r="C60" s="81"/>
      <c r="D60" s="12"/>
      <c r="E60" s="217"/>
      <c r="F60" s="217"/>
      <c r="G60" s="225"/>
      <c r="H60" s="82"/>
      <c r="I60" s="82"/>
      <c r="J60" s="211"/>
      <c r="K60" s="211"/>
      <c r="L60" s="231"/>
      <c r="M60" s="231"/>
      <c r="N60" s="82"/>
      <c r="O60" s="217"/>
      <c r="P60" s="82"/>
      <c r="Q60" s="214"/>
      <c r="R60" s="214"/>
      <c r="S60" s="82"/>
      <c r="T60" s="82"/>
      <c r="U60" s="82"/>
      <c r="V60" s="82"/>
      <c r="W60" s="217"/>
      <c r="X60" s="217"/>
      <c r="Y60" s="82"/>
      <c r="Z60" s="82"/>
      <c r="AA60" s="208"/>
      <c r="AB60" s="208"/>
      <c r="AC60" s="82"/>
      <c r="AD60" s="248"/>
      <c r="AE60" s="248"/>
      <c r="AF60" s="239"/>
      <c r="AG60" s="239"/>
      <c r="AH60" s="82"/>
      <c r="AI60" s="82"/>
      <c r="AJ60" s="82"/>
      <c r="AK60" s="82"/>
      <c r="AL60" s="82"/>
      <c r="AM60" s="82"/>
      <c r="AN60" s="82"/>
      <c r="AO60" s="83"/>
      <c r="AP60" s="83"/>
    </row>
    <row r="61" spans="1:42" s="84" customFormat="1" ht="20.100000000000001" customHeight="1" x14ac:dyDescent="0.2">
      <c r="A61" s="80"/>
      <c r="B61" s="81"/>
      <c r="C61" s="81"/>
      <c r="D61" s="12"/>
      <c r="E61" s="217"/>
      <c r="F61" s="217"/>
      <c r="G61" s="225"/>
      <c r="H61" s="82"/>
      <c r="I61" s="82"/>
      <c r="J61" s="211"/>
      <c r="K61" s="211"/>
      <c r="L61" s="231"/>
      <c r="M61" s="231"/>
      <c r="N61" s="82"/>
      <c r="O61" s="217"/>
      <c r="P61" s="82"/>
      <c r="Q61" s="214"/>
      <c r="R61" s="214"/>
      <c r="S61" s="82"/>
      <c r="T61" s="82"/>
      <c r="U61" s="82"/>
      <c r="V61" s="82"/>
      <c r="W61" s="217"/>
      <c r="X61" s="217"/>
      <c r="Y61" s="82"/>
      <c r="Z61" s="82"/>
      <c r="AA61" s="208"/>
      <c r="AB61" s="208"/>
      <c r="AC61" s="82"/>
      <c r="AD61" s="248"/>
      <c r="AE61" s="248"/>
      <c r="AF61" s="239"/>
      <c r="AG61" s="239"/>
      <c r="AH61" s="82"/>
      <c r="AI61" s="82"/>
      <c r="AJ61" s="82"/>
      <c r="AM61" s="82"/>
      <c r="AN61" s="82"/>
      <c r="AO61" s="83"/>
      <c r="AP61" s="83"/>
    </row>
    <row r="62" spans="1:42" s="84" customFormat="1" ht="20.100000000000001" customHeight="1" x14ac:dyDescent="0.2">
      <c r="A62" s="80"/>
      <c r="B62" s="81"/>
      <c r="C62" s="81"/>
      <c r="E62" s="219"/>
      <c r="F62" s="219"/>
      <c r="G62" s="226"/>
      <c r="J62" s="212"/>
      <c r="K62" s="212"/>
      <c r="L62" s="232"/>
      <c r="M62" s="232"/>
      <c r="O62" s="219"/>
      <c r="Q62" s="215"/>
      <c r="R62" s="215"/>
      <c r="U62" s="82"/>
      <c r="V62" s="82"/>
      <c r="W62" s="219"/>
      <c r="X62" s="219"/>
      <c r="AA62" s="209"/>
      <c r="AB62" s="209"/>
      <c r="AD62" s="249"/>
      <c r="AE62" s="249"/>
      <c r="AF62" s="240"/>
      <c r="AG62" s="240"/>
      <c r="AI62" s="82"/>
      <c r="AJ62" s="82"/>
      <c r="AK62" s="82"/>
      <c r="AM62" s="82"/>
      <c r="AN62" s="82"/>
      <c r="AO62" s="83"/>
      <c r="AP62" s="83"/>
    </row>
    <row r="63" spans="1:42" s="84" customFormat="1" ht="20.100000000000001" customHeight="1" x14ac:dyDescent="0.2">
      <c r="A63" s="80"/>
      <c r="B63" s="81"/>
      <c r="C63" s="81"/>
      <c r="D63" s="12"/>
      <c r="E63" s="217"/>
      <c r="F63" s="217"/>
      <c r="G63" s="225"/>
      <c r="H63" s="82"/>
      <c r="I63" s="82"/>
      <c r="J63" s="211"/>
      <c r="K63" s="211"/>
      <c r="L63" s="231"/>
      <c r="M63" s="231"/>
      <c r="N63" s="82"/>
      <c r="O63" s="217"/>
      <c r="P63" s="82"/>
      <c r="Q63" s="214"/>
      <c r="R63" s="214"/>
      <c r="S63" s="82"/>
      <c r="T63" s="82"/>
      <c r="U63" s="82"/>
      <c r="V63" s="82"/>
      <c r="W63" s="217"/>
      <c r="X63" s="217"/>
      <c r="Y63" s="82"/>
      <c r="Z63" s="82"/>
      <c r="AA63" s="208"/>
      <c r="AB63" s="208"/>
      <c r="AC63" s="82"/>
      <c r="AD63" s="248"/>
      <c r="AE63" s="248"/>
      <c r="AF63" s="239"/>
      <c r="AG63" s="239"/>
      <c r="AH63" s="82"/>
      <c r="AI63" s="82"/>
      <c r="AJ63" s="82"/>
      <c r="AK63" s="82"/>
      <c r="AM63" s="82"/>
      <c r="AN63" s="82"/>
      <c r="AO63" s="83"/>
      <c r="AP63" s="83"/>
    </row>
    <row r="64" spans="1:42" s="84" customFormat="1" ht="20.100000000000001" customHeight="1" x14ac:dyDescent="0.2">
      <c r="A64" s="80"/>
      <c r="B64" s="81"/>
      <c r="C64" s="81"/>
      <c r="D64" s="12"/>
      <c r="E64" s="217"/>
      <c r="F64" s="217"/>
      <c r="G64" s="225"/>
      <c r="H64" s="82"/>
      <c r="I64" s="82"/>
      <c r="J64" s="211"/>
      <c r="K64" s="211"/>
      <c r="L64" s="231"/>
      <c r="M64" s="231"/>
      <c r="N64" s="82"/>
      <c r="O64" s="217"/>
      <c r="P64" s="82"/>
      <c r="Q64" s="214"/>
      <c r="R64" s="214"/>
      <c r="S64" s="82"/>
      <c r="T64" s="82"/>
      <c r="U64" s="82"/>
      <c r="V64" s="82"/>
      <c r="W64" s="217"/>
      <c r="X64" s="217"/>
      <c r="Y64" s="82"/>
      <c r="Z64" s="82"/>
      <c r="AA64" s="208"/>
      <c r="AB64" s="208"/>
      <c r="AC64" s="82"/>
      <c r="AD64" s="248"/>
      <c r="AE64" s="248"/>
      <c r="AF64" s="239"/>
      <c r="AG64" s="239"/>
      <c r="AH64" s="82"/>
      <c r="AI64" s="82"/>
      <c r="AJ64" s="82"/>
      <c r="AK64" s="82"/>
      <c r="AM64" s="82"/>
      <c r="AN64" s="82"/>
      <c r="AO64" s="83"/>
      <c r="AP64" s="83"/>
    </row>
    <row r="65" spans="1:47" s="84" customFormat="1" ht="20.100000000000001" customHeight="1" x14ac:dyDescent="0.2">
      <c r="A65" s="80"/>
      <c r="B65" s="81"/>
      <c r="C65" s="81"/>
      <c r="D65" s="12"/>
      <c r="E65" s="217"/>
      <c r="F65" s="217"/>
      <c r="G65" s="225"/>
      <c r="H65" s="82"/>
      <c r="I65" s="82"/>
      <c r="J65" s="211"/>
      <c r="K65" s="211"/>
      <c r="L65" s="231"/>
      <c r="M65" s="231"/>
      <c r="N65" s="82"/>
      <c r="O65" s="217"/>
      <c r="P65" s="82"/>
      <c r="Q65" s="214"/>
      <c r="R65" s="214"/>
      <c r="S65" s="82"/>
      <c r="T65" s="82"/>
      <c r="U65" s="82"/>
      <c r="V65" s="82"/>
      <c r="W65" s="217"/>
      <c r="X65" s="217"/>
      <c r="Y65" s="82"/>
      <c r="Z65" s="82"/>
      <c r="AA65" s="208"/>
      <c r="AB65" s="208"/>
      <c r="AC65" s="82"/>
      <c r="AD65" s="248"/>
      <c r="AE65" s="248"/>
      <c r="AF65" s="239"/>
      <c r="AG65" s="239"/>
      <c r="AH65" s="82"/>
      <c r="AI65" s="82"/>
      <c r="AJ65" s="82"/>
      <c r="AK65" s="82"/>
      <c r="AM65" s="82"/>
      <c r="AN65" s="82"/>
      <c r="AO65" s="83"/>
      <c r="AP65" s="83"/>
    </row>
    <row r="66" spans="1:47" s="84" customFormat="1" ht="20.100000000000001" customHeight="1" x14ac:dyDescent="0.2">
      <c r="A66" s="80"/>
      <c r="B66" s="81"/>
      <c r="C66" s="81"/>
      <c r="E66" s="219"/>
      <c r="F66" s="219"/>
      <c r="G66" s="226"/>
      <c r="J66" s="212"/>
      <c r="K66" s="212"/>
      <c r="L66" s="232"/>
      <c r="M66" s="232"/>
      <c r="O66" s="219"/>
      <c r="Q66" s="215"/>
      <c r="R66" s="215"/>
      <c r="U66" s="82"/>
      <c r="V66" s="82"/>
      <c r="W66" s="219"/>
      <c r="X66" s="219"/>
      <c r="AA66" s="209"/>
      <c r="AB66" s="209"/>
      <c r="AD66" s="249"/>
      <c r="AE66" s="249"/>
      <c r="AF66" s="240"/>
      <c r="AG66" s="240"/>
      <c r="AI66" s="82"/>
      <c r="AJ66" s="82"/>
      <c r="AK66" s="16"/>
      <c r="AM66" s="82"/>
      <c r="AN66" s="82"/>
      <c r="AO66" s="83"/>
      <c r="AP66" s="83"/>
      <c r="AQ66" s="16"/>
      <c r="AR66" s="16"/>
      <c r="AS66" s="16"/>
      <c r="AT66" s="16"/>
      <c r="AU66" s="16"/>
    </row>
    <row r="67" spans="1:47" s="84" customFormat="1" ht="20.100000000000001" customHeight="1" x14ac:dyDescent="0.2">
      <c r="A67" s="80"/>
      <c r="B67" s="81"/>
      <c r="C67" s="81"/>
      <c r="D67" s="12"/>
      <c r="E67" s="217"/>
      <c r="F67" s="217"/>
      <c r="G67" s="225"/>
      <c r="H67" s="82"/>
      <c r="I67" s="82"/>
      <c r="J67" s="211"/>
      <c r="K67" s="211"/>
      <c r="L67" s="231"/>
      <c r="M67" s="231"/>
      <c r="N67" s="82"/>
      <c r="O67" s="217"/>
      <c r="P67" s="82"/>
      <c r="Q67" s="214"/>
      <c r="R67" s="214"/>
      <c r="S67" s="82"/>
      <c r="T67" s="82"/>
      <c r="U67" s="82"/>
      <c r="V67" s="82"/>
      <c r="W67" s="217"/>
      <c r="X67" s="217"/>
      <c r="Y67" s="82"/>
      <c r="Z67" s="82"/>
      <c r="AA67" s="208"/>
      <c r="AB67" s="208"/>
      <c r="AC67" s="82"/>
      <c r="AD67" s="248"/>
      <c r="AE67" s="248"/>
      <c r="AF67" s="239"/>
      <c r="AG67" s="239"/>
      <c r="AH67" s="82"/>
      <c r="AI67" s="82"/>
      <c r="AJ67" s="82"/>
      <c r="AK67" s="82"/>
      <c r="AM67" s="82"/>
      <c r="AN67" s="82"/>
      <c r="AO67" s="83"/>
      <c r="AP67" s="83"/>
    </row>
    <row r="68" spans="1:47" s="84" customFormat="1" ht="20.100000000000001" customHeight="1" x14ac:dyDescent="0.2">
      <c r="A68" s="80"/>
      <c r="B68" s="81"/>
      <c r="C68" s="81"/>
      <c r="D68" s="12"/>
      <c r="E68" s="217"/>
      <c r="F68" s="217"/>
      <c r="G68" s="225"/>
      <c r="H68" s="82"/>
      <c r="I68" s="82"/>
      <c r="J68" s="211"/>
      <c r="K68" s="211"/>
      <c r="L68" s="231"/>
      <c r="M68" s="231"/>
      <c r="N68" s="82"/>
      <c r="O68" s="217"/>
      <c r="P68" s="82"/>
      <c r="Q68" s="214"/>
      <c r="R68" s="214"/>
      <c r="S68" s="82"/>
      <c r="T68" s="82"/>
      <c r="U68" s="82"/>
      <c r="V68" s="82"/>
      <c r="W68" s="217"/>
      <c r="X68" s="217"/>
      <c r="Y68" s="82"/>
      <c r="Z68" s="82"/>
      <c r="AA68" s="208"/>
      <c r="AB68" s="208"/>
      <c r="AC68" s="82"/>
      <c r="AD68" s="248"/>
      <c r="AE68" s="248"/>
      <c r="AF68" s="239"/>
      <c r="AG68" s="239"/>
      <c r="AH68" s="82"/>
      <c r="AI68" s="82"/>
      <c r="AJ68" s="82"/>
      <c r="AK68" s="82"/>
      <c r="AM68" s="82"/>
      <c r="AN68" s="82"/>
      <c r="AO68" s="83"/>
      <c r="AP68" s="83"/>
    </row>
    <row r="69" spans="1:47" s="84" customFormat="1" ht="20.100000000000001" customHeight="1" x14ac:dyDescent="0.2">
      <c r="A69" s="80"/>
      <c r="B69" s="81"/>
      <c r="C69" s="81"/>
      <c r="D69" s="12"/>
      <c r="E69" s="217"/>
      <c r="F69" s="217"/>
      <c r="G69" s="225"/>
      <c r="H69" s="82"/>
      <c r="I69" s="82"/>
      <c r="J69" s="211"/>
      <c r="K69" s="211"/>
      <c r="L69" s="231"/>
      <c r="M69" s="231"/>
      <c r="N69" s="82"/>
      <c r="O69" s="217"/>
      <c r="P69" s="82"/>
      <c r="Q69" s="214"/>
      <c r="R69" s="214"/>
      <c r="S69" s="82"/>
      <c r="T69" s="82"/>
      <c r="U69" s="82"/>
      <c r="V69" s="82"/>
      <c r="W69" s="217"/>
      <c r="X69" s="217"/>
      <c r="Y69" s="82"/>
      <c r="Z69" s="82"/>
      <c r="AA69" s="208"/>
      <c r="AB69" s="208"/>
      <c r="AC69" s="82"/>
      <c r="AD69" s="248"/>
      <c r="AE69" s="248"/>
      <c r="AF69" s="239"/>
      <c r="AG69" s="239"/>
      <c r="AH69" s="82"/>
      <c r="AI69" s="82"/>
      <c r="AJ69" s="82"/>
      <c r="AK69" s="82"/>
      <c r="AM69" s="82"/>
      <c r="AN69" s="82"/>
      <c r="AO69" s="83"/>
      <c r="AP69" s="83"/>
    </row>
    <row r="70" spans="1:47" s="84" customFormat="1" ht="20.100000000000001" customHeight="1" x14ac:dyDescent="0.2">
      <c r="A70" s="80"/>
      <c r="B70" s="81"/>
      <c r="C70" s="81"/>
      <c r="D70" s="12"/>
      <c r="E70" s="217"/>
      <c r="F70" s="217"/>
      <c r="G70" s="225"/>
      <c r="H70" s="82"/>
      <c r="I70" s="82"/>
      <c r="J70" s="211"/>
      <c r="K70" s="211"/>
      <c r="L70" s="231"/>
      <c r="M70" s="231"/>
      <c r="N70" s="82"/>
      <c r="O70" s="217"/>
      <c r="P70" s="82"/>
      <c r="Q70" s="214"/>
      <c r="R70" s="214"/>
      <c r="S70" s="82"/>
      <c r="T70" s="82"/>
      <c r="U70" s="82"/>
      <c r="V70" s="82"/>
      <c r="W70" s="217"/>
      <c r="X70" s="217"/>
      <c r="Y70" s="82"/>
      <c r="Z70" s="82"/>
      <c r="AA70" s="208"/>
      <c r="AB70" s="208"/>
      <c r="AC70" s="82"/>
      <c r="AD70" s="248"/>
      <c r="AE70" s="248"/>
      <c r="AF70" s="239"/>
      <c r="AG70" s="239"/>
      <c r="AH70" s="82"/>
      <c r="AI70" s="82"/>
      <c r="AJ70" s="82"/>
      <c r="AK70" s="82"/>
      <c r="AM70" s="82"/>
      <c r="AN70" s="82"/>
      <c r="AO70" s="83"/>
      <c r="AP70" s="83"/>
    </row>
    <row r="71" spans="1:47" s="84" customFormat="1" ht="20.100000000000001" customHeight="1" x14ac:dyDescent="0.2">
      <c r="A71" s="80"/>
      <c r="B71" s="81"/>
      <c r="C71" s="81"/>
      <c r="D71" s="12"/>
      <c r="E71" s="217"/>
      <c r="F71" s="217"/>
      <c r="G71" s="225"/>
      <c r="H71" s="82"/>
      <c r="I71" s="82"/>
      <c r="J71" s="211"/>
      <c r="K71" s="211"/>
      <c r="L71" s="231"/>
      <c r="M71" s="231"/>
      <c r="N71" s="82"/>
      <c r="O71" s="217"/>
      <c r="P71" s="82"/>
      <c r="Q71" s="214"/>
      <c r="R71" s="214"/>
      <c r="S71" s="82"/>
      <c r="T71" s="82"/>
      <c r="U71" s="82"/>
      <c r="V71" s="82"/>
      <c r="W71" s="217"/>
      <c r="X71" s="217"/>
      <c r="Y71" s="82"/>
      <c r="Z71" s="82"/>
      <c r="AA71" s="208"/>
      <c r="AB71" s="208"/>
      <c r="AC71" s="82"/>
      <c r="AD71" s="248"/>
      <c r="AE71" s="248"/>
      <c r="AF71" s="239"/>
      <c r="AG71" s="239"/>
      <c r="AH71" s="82"/>
      <c r="AI71" s="82"/>
      <c r="AJ71" s="82"/>
      <c r="AK71" s="82"/>
      <c r="AM71" s="82"/>
      <c r="AN71" s="82"/>
      <c r="AO71" s="83"/>
      <c r="AP71" s="83"/>
    </row>
    <row r="72" spans="1:47" s="84" customFormat="1" ht="20.100000000000001" customHeight="1" x14ac:dyDescent="0.2">
      <c r="A72" s="80"/>
      <c r="B72" s="81"/>
      <c r="C72" s="81"/>
      <c r="D72" s="12"/>
      <c r="E72" s="217"/>
      <c r="F72" s="217"/>
      <c r="G72" s="225"/>
      <c r="H72" s="82"/>
      <c r="I72" s="82"/>
      <c r="J72" s="211"/>
      <c r="K72" s="211"/>
      <c r="L72" s="231"/>
      <c r="M72" s="231"/>
      <c r="N72" s="82"/>
      <c r="O72" s="217"/>
      <c r="P72" s="82"/>
      <c r="Q72" s="214"/>
      <c r="R72" s="214"/>
      <c r="S72" s="82"/>
      <c r="T72" s="82"/>
      <c r="U72" s="82"/>
      <c r="V72" s="82"/>
      <c r="W72" s="217"/>
      <c r="X72" s="217"/>
      <c r="Y72" s="82"/>
      <c r="Z72" s="82"/>
      <c r="AA72" s="208"/>
      <c r="AB72" s="208"/>
      <c r="AC72" s="82"/>
      <c r="AD72" s="248"/>
      <c r="AE72" s="248"/>
      <c r="AF72" s="239"/>
      <c r="AG72" s="239"/>
      <c r="AH72" s="82"/>
      <c r="AI72" s="82"/>
      <c r="AJ72" s="82"/>
      <c r="AK72" s="82"/>
      <c r="AM72" s="82"/>
      <c r="AN72" s="82"/>
      <c r="AO72" s="83"/>
      <c r="AP72" s="83"/>
    </row>
    <row r="73" spans="1:47" s="84" customFormat="1" ht="20.100000000000001" customHeight="1" x14ac:dyDescent="0.2">
      <c r="A73" s="80"/>
      <c r="B73" s="81"/>
      <c r="C73" s="81"/>
      <c r="D73" s="12"/>
      <c r="E73" s="217"/>
      <c r="F73" s="217"/>
      <c r="G73" s="225"/>
      <c r="H73" s="82"/>
      <c r="I73" s="82"/>
      <c r="J73" s="211"/>
      <c r="K73" s="211"/>
      <c r="L73" s="231"/>
      <c r="M73" s="231"/>
      <c r="N73" s="82"/>
      <c r="O73" s="217"/>
      <c r="P73" s="82"/>
      <c r="Q73" s="214"/>
      <c r="R73" s="214"/>
      <c r="S73" s="82"/>
      <c r="T73" s="82"/>
      <c r="U73" s="82"/>
      <c r="V73" s="82"/>
      <c r="W73" s="217"/>
      <c r="X73" s="217"/>
      <c r="Y73" s="82"/>
      <c r="Z73" s="82"/>
      <c r="AA73" s="208"/>
      <c r="AB73" s="208"/>
      <c r="AC73" s="82"/>
      <c r="AD73" s="248"/>
      <c r="AE73" s="248"/>
      <c r="AF73" s="239"/>
      <c r="AG73" s="239"/>
      <c r="AH73" s="82"/>
      <c r="AI73" s="82"/>
      <c r="AJ73" s="82"/>
      <c r="AK73" s="82"/>
      <c r="AM73" s="82"/>
      <c r="AN73" s="82"/>
      <c r="AO73" s="83"/>
      <c r="AP73" s="83"/>
    </row>
    <row r="74" spans="1:47" s="84" customFormat="1" ht="20.100000000000001" customHeight="1" x14ac:dyDescent="0.2">
      <c r="A74" s="80"/>
      <c r="B74" s="81"/>
      <c r="C74" s="81"/>
      <c r="D74" s="12"/>
      <c r="E74" s="217"/>
      <c r="F74" s="217"/>
      <c r="G74" s="225"/>
      <c r="H74" s="82"/>
      <c r="I74" s="82"/>
      <c r="J74" s="211"/>
      <c r="K74" s="211"/>
      <c r="L74" s="231"/>
      <c r="M74" s="231"/>
      <c r="N74" s="82"/>
      <c r="O74" s="217"/>
      <c r="P74" s="82"/>
      <c r="Q74" s="214"/>
      <c r="R74" s="214"/>
      <c r="S74" s="82"/>
      <c r="T74" s="82"/>
      <c r="U74" s="82"/>
      <c r="V74" s="82"/>
      <c r="W74" s="217"/>
      <c r="X74" s="217"/>
      <c r="Y74" s="82"/>
      <c r="Z74" s="82"/>
      <c r="AA74" s="208"/>
      <c r="AB74" s="208"/>
      <c r="AC74" s="82"/>
      <c r="AD74" s="248"/>
      <c r="AE74" s="248"/>
      <c r="AF74" s="239"/>
      <c r="AG74" s="239"/>
      <c r="AH74" s="82"/>
      <c r="AI74" s="82"/>
      <c r="AJ74" s="82"/>
      <c r="AK74" s="82"/>
      <c r="AL74" s="82"/>
      <c r="AM74" s="82"/>
      <c r="AN74" s="82"/>
      <c r="AO74" s="83"/>
      <c r="AP74" s="83"/>
    </row>
    <row r="75" spans="1:47" s="84" customFormat="1" ht="20.100000000000001" customHeight="1" x14ac:dyDescent="0.2">
      <c r="A75" s="80"/>
      <c r="B75" s="81"/>
      <c r="C75" s="81"/>
      <c r="D75" s="12"/>
      <c r="E75" s="217"/>
      <c r="F75" s="217"/>
      <c r="G75" s="225"/>
      <c r="H75" s="82"/>
      <c r="I75" s="82"/>
      <c r="J75" s="211"/>
      <c r="K75" s="211"/>
      <c r="L75" s="231"/>
      <c r="M75" s="231"/>
      <c r="N75" s="82"/>
      <c r="O75" s="217"/>
      <c r="P75" s="82"/>
      <c r="Q75" s="214"/>
      <c r="R75" s="214"/>
      <c r="S75" s="82"/>
      <c r="T75" s="82"/>
      <c r="U75" s="82"/>
      <c r="V75" s="82"/>
      <c r="W75" s="217"/>
      <c r="X75" s="217"/>
      <c r="Y75" s="82"/>
      <c r="Z75" s="82"/>
      <c r="AA75" s="208"/>
      <c r="AB75" s="208"/>
      <c r="AC75" s="82"/>
      <c r="AD75" s="248"/>
      <c r="AE75" s="248"/>
      <c r="AF75" s="239"/>
      <c r="AG75" s="239"/>
      <c r="AH75" s="82"/>
      <c r="AI75" s="82"/>
      <c r="AJ75" s="82"/>
      <c r="AK75" s="82"/>
      <c r="AL75" s="82"/>
      <c r="AM75" s="82"/>
      <c r="AN75" s="82"/>
      <c r="AO75" s="83"/>
      <c r="AP75" s="83"/>
    </row>
    <row r="76" spans="1:47" s="84" customFormat="1" ht="20.100000000000001" customHeight="1" x14ac:dyDescent="0.2">
      <c r="A76" s="80"/>
      <c r="B76" s="81"/>
      <c r="C76" s="81"/>
      <c r="D76" s="12"/>
      <c r="E76" s="217"/>
      <c r="F76" s="217"/>
      <c r="G76" s="225"/>
      <c r="H76" s="82"/>
      <c r="I76" s="82"/>
      <c r="J76" s="211"/>
      <c r="K76" s="211"/>
      <c r="L76" s="231"/>
      <c r="M76" s="231"/>
      <c r="N76" s="82"/>
      <c r="O76" s="217"/>
      <c r="P76" s="82"/>
      <c r="Q76" s="214"/>
      <c r="R76" s="214"/>
      <c r="S76" s="82"/>
      <c r="T76" s="82"/>
      <c r="U76" s="82"/>
      <c r="V76" s="82"/>
      <c r="W76" s="217"/>
      <c r="X76" s="217"/>
      <c r="Y76" s="82"/>
      <c r="Z76" s="82"/>
      <c r="AA76" s="208"/>
      <c r="AB76" s="208"/>
      <c r="AC76" s="82"/>
      <c r="AD76" s="248"/>
      <c r="AE76" s="248"/>
      <c r="AF76" s="239"/>
      <c r="AG76" s="239"/>
      <c r="AH76" s="82"/>
      <c r="AI76" s="82"/>
      <c r="AJ76" s="82"/>
      <c r="AK76" s="82"/>
      <c r="AL76" s="82"/>
      <c r="AM76" s="82"/>
      <c r="AN76" s="82"/>
      <c r="AO76" s="83"/>
      <c r="AP76" s="83"/>
    </row>
    <row r="77" spans="1:47" s="84" customFormat="1" ht="20.100000000000001" customHeight="1" x14ac:dyDescent="0.2">
      <c r="A77" s="80"/>
      <c r="B77" s="81"/>
      <c r="C77" s="81"/>
      <c r="D77" s="12"/>
      <c r="E77" s="217"/>
      <c r="F77" s="217"/>
      <c r="G77" s="225"/>
      <c r="H77" s="82"/>
      <c r="I77" s="82"/>
      <c r="J77" s="211"/>
      <c r="K77" s="211"/>
      <c r="L77" s="231"/>
      <c r="M77" s="231"/>
      <c r="N77" s="82"/>
      <c r="O77" s="217"/>
      <c r="P77" s="82"/>
      <c r="Q77" s="214"/>
      <c r="R77" s="214"/>
      <c r="S77" s="82"/>
      <c r="T77" s="82"/>
      <c r="U77" s="82"/>
      <c r="V77" s="82"/>
      <c r="W77" s="217"/>
      <c r="X77" s="217"/>
      <c r="Y77" s="82"/>
      <c r="Z77" s="82"/>
      <c r="AA77" s="208"/>
      <c r="AB77" s="208"/>
      <c r="AC77" s="82"/>
      <c r="AD77" s="248"/>
      <c r="AE77" s="248"/>
      <c r="AF77" s="239"/>
      <c r="AG77" s="239"/>
      <c r="AH77" s="82"/>
      <c r="AI77" s="82"/>
      <c r="AJ77" s="82"/>
      <c r="AK77" s="82"/>
      <c r="AL77" s="82"/>
      <c r="AM77" s="82"/>
      <c r="AN77" s="82"/>
      <c r="AO77" s="83"/>
      <c r="AP77" s="83"/>
    </row>
    <row r="78" spans="1:47" s="84" customFormat="1" ht="20.100000000000001" customHeight="1" x14ac:dyDescent="0.2">
      <c r="A78" s="80"/>
      <c r="B78" s="81"/>
      <c r="C78" s="81"/>
      <c r="D78" s="12"/>
      <c r="E78" s="217"/>
      <c r="F78" s="217"/>
      <c r="G78" s="225"/>
      <c r="H78" s="82"/>
      <c r="I78" s="82"/>
      <c r="J78" s="211"/>
      <c r="K78" s="211"/>
      <c r="L78" s="231"/>
      <c r="M78" s="231"/>
      <c r="N78" s="82"/>
      <c r="O78" s="217"/>
      <c r="P78" s="82"/>
      <c r="Q78" s="214"/>
      <c r="R78" s="214"/>
      <c r="S78" s="82"/>
      <c r="T78" s="82"/>
      <c r="U78" s="82"/>
      <c r="V78" s="82"/>
      <c r="W78" s="217"/>
      <c r="X78" s="217"/>
      <c r="Y78" s="82"/>
      <c r="Z78" s="82"/>
      <c r="AA78" s="208"/>
      <c r="AB78" s="208"/>
      <c r="AC78" s="82"/>
      <c r="AD78" s="248"/>
      <c r="AE78" s="248"/>
      <c r="AF78" s="239"/>
      <c r="AG78" s="239"/>
      <c r="AH78" s="82"/>
      <c r="AI78" s="82"/>
      <c r="AJ78" s="82"/>
      <c r="AK78" s="82"/>
      <c r="AL78" s="82"/>
      <c r="AM78" s="82"/>
      <c r="AN78" s="82"/>
      <c r="AO78" s="83"/>
      <c r="AP78" s="83"/>
    </row>
    <row r="79" spans="1:47" s="84" customFormat="1" ht="20.100000000000001" customHeight="1" x14ac:dyDescent="0.2">
      <c r="A79" s="80"/>
      <c r="B79" s="81"/>
      <c r="C79" s="81"/>
      <c r="D79" s="12"/>
      <c r="E79" s="217"/>
      <c r="F79" s="217"/>
      <c r="G79" s="225"/>
      <c r="H79" s="82"/>
      <c r="I79" s="82"/>
      <c r="J79" s="211"/>
      <c r="K79" s="211"/>
      <c r="L79" s="231"/>
      <c r="M79" s="231"/>
      <c r="N79" s="82"/>
      <c r="O79" s="217"/>
      <c r="P79" s="82"/>
      <c r="Q79" s="214"/>
      <c r="R79" s="214"/>
      <c r="S79" s="82"/>
      <c r="T79" s="82"/>
      <c r="U79" s="82"/>
      <c r="V79" s="82"/>
      <c r="W79" s="217"/>
      <c r="X79" s="217"/>
      <c r="Y79" s="82"/>
      <c r="Z79" s="82"/>
      <c r="AA79" s="208"/>
      <c r="AB79" s="208"/>
      <c r="AC79" s="82"/>
      <c r="AD79" s="248"/>
      <c r="AE79" s="248"/>
      <c r="AF79" s="239"/>
      <c r="AG79" s="239"/>
      <c r="AH79" s="82"/>
      <c r="AI79" s="82"/>
      <c r="AJ79" s="82"/>
      <c r="AK79" s="82"/>
      <c r="AL79" s="82"/>
      <c r="AM79" s="82"/>
      <c r="AN79" s="82"/>
      <c r="AO79" s="83"/>
      <c r="AP79" s="83"/>
    </row>
    <row r="80" spans="1:47" s="85" customFormat="1" ht="20.100000000000001" customHeight="1" x14ac:dyDescent="0.2">
      <c r="A80" s="80"/>
      <c r="B80" s="81"/>
      <c r="C80" s="81"/>
      <c r="D80" s="10"/>
      <c r="E80" s="217"/>
      <c r="F80" s="217"/>
      <c r="G80" s="225"/>
      <c r="H80" s="82"/>
      <c r="I80" s="82"/>
      <c r="J80" s="211"/>
      <c r="K80" s="211"/>
      <c r="L80" s="231"/>
      <c r="M80" s="231"/>
      <c r="N80" s="82"/>
      <c r="O80" s="217"/>
      <c r="P80" s="82"/>
      <c r="Q80" s="214"/>
      <c r="R80" s="214"/>
      <c r="S80" s="82"/>
      <c r="T80" s="82"/>
      <c r="U80" s="82"/>
      <c r="V80" s="82"/>
      <c r="W80" s="217"/>
      <c r="X80" s="217"/>
      <c r="Y80" s="82"/>
      <c r="Z80" s="82"/>
      <c r="AA80" s="208"/>
      <c r="AB80" s="208"/>
      <c r="AC80" s="82"/>
      <c r="AD80" s="248"/>
      <c r="AE80" s="248"/>
      <c r="AF80" s="239"/>
      <c r="AG80" s="239"/>
      <c r="AH80" s="82"/>
      <c r="AI80" s="82"/>
      <c r="AJ80" s="82"/>
      <c r="AK80" s="82"/>
      <c r="AL80" s="82"/>
      <c r="AM80" s="82"/>
      <c r="AN80" s="82"/>
      <c r="AO80" s="83"/>
      <c r="AP80" s="83"/>
    </row>
    <row r="81" spans="1:42" s="85" customFormat="1" ht="20.100000000000001" customHeight="1" x14ac:dyDescent="0.2">
      <c r="A81" s="80"/>
      <c r="B81" s="81"/>
      <c r="C81" s="81"/>
      <c r="D81" s="3"/>
      <c r="E81" s="217"/>
      <c r="F81" s="217"/>
      <c r="G81" s="225"/>
      <c r="H81" s="82"/>
      <c r="I81" s="82"/>
      <c r="J81" s="211"/>
      <c r="K81" s="211"/>
      <c r="L81" s="231"/>
      <c r="M81" s="231"/>
      <c r="N81" s="82"/>
      <c r="O81" s="217"/>
      <c r="P81" s="82"/>
      <c r="Q81" s="214"/>
      <c r="R81" s="214"/>
      <c r="S81" s="82"/>
      <c r="T81" s="82"/>
      <c r="U81" s="82"/>
      <c r="V81" s="82"/>
      <c r="W81" s="217"/>
      <c r="X81" s="217"/>
      <c r="Y81" s="82"/>
      <c r="Z81" s="82"/>
      <c r="AA81" s="208"/>
      <c r="AB81" s="208"/>
      <c r="AC81" s="82"/>
      <c r="AD81" s="248"/>
      <c r="AE81" s="248"/>
      <c r="AF81" s="239"/>
      <c r="AG81" s="239"/>
      <c r="AH81" s="82"/>
      <c r="AI81" s="82"/>
      <c r="AJ81" s="82"/>
      <c r="AK81" s="82"/>
      <c r="AL81" s="82"/>
      <c r="AM81" s="82"/>
      <c r="AN81" s="82"/>
      <c r="AO81" s="83"/>
      <c r="AP81" s="83"/>
    </row>
    <row r="82" spans="1:42" s="85" customFormat="1" ht="20.100000000000001" customHeight="1" x14ac:dyDescent="0.2">
      <c r="A82" s="80"/>
      <c r="B82" s="81"/>
      <c r="C82" s="81"/>
      <c r="D82" s="3"/>
      <c r="E82" s="217"/>
      <c r="F82" s="217"/>
      <c r="G82" s="225"/>
      <c r="H82" s="82"/>
      <c r="I82" s="82"/>
      <c r="J82" s="211"/>
      <c r="K82" s="211"/>
      <c r="L82" s="231"/>
      <c r="M82" s="231"/>
      <c r="N82" s="82"/>
      <c r="O82" s="217"/>
      <c r="P82" s="82"/>
      <c r="Q82" s="214"/>
      <c r="R82" s="214"/>
      <c r="S82" s="82"/>
      <c r="T82" s="82"/>
      <c r="U82" s="82"/>
      <c r="V82" s="82"/>
      <c r="W82" s="217"/>
      <c r="X82" s="217"/>
      <c r="Y82" s="82"/>
      <c r="Z82" s="82"/>
      <c r="AA82" s="208"/>
      <c r="AB82" s="208"/>
      <c r="AC82" s="82"/>
      <c r="AD82" s="248"/>
      <c r="AE82" s="248"/>
      <c r="AF82" s="239"/>
      <c r="AG82" s="239"/>
      <c r="AH82" s="82"/>
      <c r="AI82" s="82"/>
      <c r="AJ82" s="82"/>
      <c r="AK82" s="82"/>
      <c r="AL82" s="82"/>
      <c r="AM82" s="82"/>
      <c r="AN82" s="82"/>
      <c r="AO82" s="83"/>
      <c r="AP82" s="83"/>
    </row>
    <row r="83" spans="1:42" s="85" customFormat="1" ht="20.100000000000001" customHeight="1" x14ac:dyDescent="0.2">
      <c r="A83" s="80"/>
      <c r="B83" s="81"/>
      <c r="C83" s="81"/>
      <c r="D83" s="3"/>
      <c r="E83" s="217"/>
      <c r="F83" s="217"/>
      <c r="G83" s="225"/>
      <c r="H83" s="82"/>
      <c r="I83" s="82"/>
      <c r="J83" s="211"/>
      <c r="K83" s="211"/>
      <c r="L83" s="231"/>
      <c r="M83" s="231"/>
      <c r="N83" s="82"/>
      <c r="O83" s="217"/>
      <c r="P83" s="82"/>
      <c r="Q83" s="214"/>
      <c r="R83" s="214"/>
      <c r="S83" s="82"/>
      <c r="T83" s="82"/>
      <c r="U83" s="82"/>
      <c r="V83" s="82"/>
      <c r="W83" s="217"/>
      <c r="X83" s="217"/>
      <c r="Y83" s="82"/>
      <c r="Z83" s="82"/>
      <c r="AA83" s="208"/>
      <c r="AB83" s="208"/>
      <c r="AC83" s="82"/>
      <c r="AD83" s="248"/>
      <c r="AE83" s="248"/>
      <c r="AF83" s="239"/>
      <c r="AG83" s="239"/>
      <c r="AH83" s="82"/>
      <c r="AI83" s="82"/>
      <c r="AJ83" s="82"/>
      <c r="AK83" s="82"/>
      <c r="AL83" s="82"/>
      <c r="AM83" s="82"/>
      <c r="AN83" s="82"/>
      <c r="AO83" s="83"/>
      <c r="AP83" s="83"/>
    </row>
    <row r="84" spans="1:42" s="103" customFormat="1" ht="20.100000000000001" customHeight="1" x14ac:dyDescent="0.2">
      <c r="A84" s="97"/>
      <c r="B84" s="98"/>
      <c r="C84" s="98"/>
      <c r="D84" s="99"/>
      <c r="E84" s="220"/>
      <c r="F84" s="220"/>
      <c r="G84" s="227"/>
      <c r="H84" s="100"/>
      <c r="I84" s="100"/>
      <c r="J84" s="213"/>
      <c r="K84" s="213"/>
      <c r="L84" s="233"/>
      <c r="M84" s="233"/>
      <c r="N84" s="100"/>
      <c r="O84" s="220"/>
      <c r="P84" s="100"/>
      <c r="Q84" s="216"/>
      <c r="R84" s="216"/>
      <c r="S84" s="100"/>
      <c r="T84" s="100"/>
      <c r="U84" s="101"/>
      <c r="V84" s="101"/>
      <c r="W84" s="220"/>
      <c r="X84" s="220"/>
      <c r="Y84" s="100"/>
      <c r="Z84" s="100"/>
      <c r="AA84" s="210"/>
      <c r="AB84" s="210"/>
      <c r="AC84" s="100"/>
      <c r="AD84" s="250"/>
      <c r="AE84" s="250"/>
      <c r="AF84" s="241"/>
      <c r="AG84" s="241"/>
      <c r="AH84" s="100"/>
      <c r="AI84" s="101"/>
      <c r="AJ84" s="101"/>
      <c r="AK84" s="100"/>
      <c r="AL84" s="100"/>
      <c r="AM84" s="101"/>
      <c r="AN84" s="101"/>
      <c r="AO84" s="102"/>
      <c r="AP84" s="102"/>
    </row>
    <row r="85" spans="1:42" x14ac:dyDescent="0.15">
      <c r="A85" s="3"/>
      <c r="B85" s="3"/>
      <c r="C85" s="3"/>
      <c r="D85" s="3"/>
      <c r="AM85" s="8"/>
    </row>
    <row r="86" spans="1:42" x14ac:dyDescent="0.15">
      <c r="A86" s="3"/>
      <c r="B86" s="3"/>
      <c r="C86" s="3"/>
      <c r="D86" s="3"/>
      <c r="AM86" s="8"/>
    </row>
    <row r="87" spans="1:42" ht="15" x14ac:dyDescent="0.15">
      <c r="A87" s="3"/>
      <c r="B87" s="270" t="s">
        <v>16</v>
      </c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L87" s="18">
        <v>0</v>
      </c>
      <c r="AM87" s="18">
        <v>0</v>
      </c>
    </row>
    <row r="88" spans="1:42" x14ac:dyDescent="0.15">
      <c r="A88" s="3"/>
      <c r="B88" s="3"/>
      <c r="C88" s="3"/>
      <c r="D88" s="3"/>
      <c r="AL88" s="18">
        <v>1</v>
      </c>
      <c r="AM88" s="18">
        <v>14</v>
      </c>
    </row>
    <row r="89" spans="1:42" x14ac:dyDescent="0.15">
      <c r="A89" s="3"/>
      <c r="B89" s="3"/>
      <c r="C89" s="3"/>
      <c r="D89" s="3"/>
      <c r="AL89" s="18">
        <v>2</v>
      </c>
      <c r="AM89" s="18">
        <v>28</v>
      </c>
    </row>
    <row r="90" spans="1:42" x14ac:dyDescent="0.15">
      <c r="A90" s="3"/>
      <c r="B90" s="3"/>
      <c r="C90" s="3"/>
      <c r="D90" s="3"/>
      <c r="AL90" s="18">
        <v>3</v>
      </c>
      <c r="AM90" s="18">
        <v>42</v>
      </c>
    </row>
    <row r="91" spans="1:42" x14ac:dyDescent="0.15">
      <c r="A91" s="3"/>
      <c r="B91" s="3"/>
      <c r="C91" s="3"/>
      <c r="D91" s="3"/>
      <c r="AL91" s="18">
        <v>4</v>
      </c>
      <c r="AM91" s="18">
        <v>56</v>
      </c>
    </row>
    <row r="92" spans="1:42" x14ac:dyDescent="0.15">
      <c r="A92" s="3"/>
      <c r="B92" s="3"/>
      <c r="C92" s="3"/>
      <c r="D92" s="3"/>
      <c r="AL92" s="18">
        <v>5</v>
      </c>
      <c r="AM92" s="18">
        <v>72</v>
      </c>
    </row>
    <row r="93" spans="1:42" x14ac:dyDescent="0.15">
      <c r="A93" s="3"/>
      <c r="B93" s="3"/>
      <c r="C93" s="3"/>
      <c r="D93" s="3"/>
      <c r="AL93" s="18">
        <v>6</v>
      </c>
      <c r="AM93" s="18">
        <v>88</v>
      </c>
    </row>
    <row r="94" spans="1:42" x14ac:dyDescent="0.15">
      <c r="A94" s="3"/>
      <c r="B94" s="3"/>
      <c r="C94" s="3"/>
      <c r="D94" s="3"/>
      <c r="AL94" s="18">
        <v>7</v>
      </c>
      <c r="AM94" s="18">
        <v>104</v>
      </c>
    </row>
    <row r="95" spans="1:42" x14ac:dyDescent="0.15">
      <c r="A95" s="3"/>
      <c r="B95" s="3"/>
      <c r="C95" s="3"/>
      <c r="D95" s="3"/>
      <c r="AL95" s="18">
        <v>8</v>
      </c>
      <c r="AM95" s="18">
        <v>120</v>
      </c>
    </row>
    <row r="96" spans="1:42" x14ac:dyDescent="0.15">
      <c r="A96" s="3"/>
      <c r="B96" s="3"/>
      <c r="C96" s="3"/>
      <c r="D96" s="3"/>
      <c r="AL96" s="18">
        <v>9</v>
      </c>
      <c r="AM96" s="18">
        <v>140</v>
      </c>
    </row>
    <row r="97" spans="1:39" x14ac:dyDescent="0.15">
      <c r="A97" s="3"/>
      <c r="B97" s="3"/>
      <c r="C97" s="3"/>
      <c r="D97" s="3"/>
      <c r="AL97" s="18">
        <v>10</v>
      </c>
      <c r="AM97" s="18">
        <v>160</v>
      </c>
    </row>
    <row r="98" spans="1:39" x14ac:dyDescent="0.15">
      <c r="A98" s="3"/>
      <c r="B98" s="3"/>
      <c r="C98" s="3"/>
      <c r="D98" s="3"/>
      <c r="AL98" s="18">
        <v>11</v>
      </c>
      <c r="AM98" s="18">
        <v>180</v>
      </c>
    </row>
    <row r="99" spans="1:39" x14ac:dyDescent="0.15">
      <c r="A99" s="3"/>
      <c r="B99" s="3"/>
      <c r="C99" s="3"/>
      <c r="D99" s="3"/>
      <c r="AL99" s="18">
        <v>12</v>
      </c>
      <c r="AM99" s="18">
        <v>200</v>
      </c>
    </row>
    <row r="100" spans="1:39" x14ac:dyDescent="0.15">
      <c r="A100" s="3"/>
      <c r="B100" s="3"/>
      <c r="C100" s="3"/>
      <c r="D100" s="3"/>
      <c r="AM100" s="8"/>
    </row>
    <row r="101" spans="1:39" x14ac:dyDescent="0.15">
      <c r="A101" s="3"/>
      <c r="B101" s="3"/>
      <c r="C101" s="3"/>
      <c r="D101" s="3"/>
      <c r="AM101" s="8"/>
    </row>
    <row r="102" spans="1:39" x14ac:dyDescent="0.15">
      <c r="A102" s="3"/>
      <c r="B102" s="3"/>
      <c r="C102" s="3"/>
      <c r="D102" s="3"/>
    </row>
    <row r="103" spans="1:39" x14ac:dyDescent="0.15">
      <c r="A103" s="3"/>
      <c r="B103" s="4"/>
      <c r="C103" s="3"/>
      <c r="D103" s="3"/>
    </row>
    <row r="104" spans="1:39" x14ac:dyDescent="0.15">
      <c r="A104" s="7"/>
      <c r="B104" s="4"/>
      <c r="C104" s="4"/>
      <c r="D104" s="7"/>
    </row>
    <row r="105" spans="1:39" x14ac:dyDescent="0.15">
      <c r="A105" s="7"/>
      <c r="B105" s="4"/>
      <c r="C105" s="4"/>
      <c r="D105" s="7"/>
    </row>
    <row r="106" spans="1:39" x14ac:dyDescent="0.15">
      <c r="A106" s="7"/>
      <c r="B106" s="4"/>
      <c r="C106" s="4"/>
      <c r="D106" s="7"/>
    </row>
    <row r="107" spans="1:39" x14ac:dyDescent="0.15">
      <c r="A107" s="7"/>
      <c r="B107" s="4"/>
      <c r="C107" s="4"/>
      <c r="D107" s="7"/>
    </row>
    <row r="108" spans="1:39" x14ac:dyDescent="0.15">
      <c r="A108" s="7"/>
      <c r="B108" s="4"/>
      <c r="C108" s="4"/>
      <c r="D108" s="7"/>
    </row>
    <row r="109" spans="1:39" x14ac:dyDescent="0.15">
      <c r="A109" s="7"/>
      <c r="B109" s="4"/>
      <c r="C109" s="4"/>
      <c r="D109" s="7"/>
    </row>
    <row r="110" spans="1:39" x14ac:dyDescent="0.15">
      <c r="A110" s="7"/>
      <c r="B110" s="4"/>
      <c r="C110" s="4"/>
      <c r="D110" s="7"/>
    </row>
    <row r="111" spans="1:39" x14ac:dyDescent="0.15">
      <c r="A111" s="7"/>
      <c r="B111" s="4"/>
      <c r="C111" s="4"/>
      <c r="D111" s="7"/>
    </row>
    <row r="112" spans="1:39" x14ac:dyDescent="0.15">
      <c r="A112" s="7"/>
      <c r="B112" s="4"/>
      <c r="C112" s="4"/>
      <c r="D112" s="7"/>
    </row>
    <row r="113" spans="1:4" x14ac:dyDescent="0.15">
      <c r="A113" s="7"/>
      <c r="B113" s="4"/>
      <c r="C113" s="4"/>
      <c r="D113" s="7"/>
    </row>
    <row r="114" spans="1:4" x14ac:dyDescent="0.15">
      <c r="A114" s="7"/>
      <c r="B114" s="4"/>
      <c r="C114" s="4"/>
      <c r="D114" s="7"/>
    </row>
    <row r="115" spans="1:4" x14ac:dyDescent="0.15">
      <c r="A115" s="7"/>
      <c r="B115" s="3"/>
      <c r="C115" s="4"/>
      <c r="D115" s="7"/>
    </row>
    <row r="116" spans="1:4" x14ac:dyDescent="0.15">
      <c r="A116" s="3"/>
      <c r="C116" s="3"/>
      <c r="D116" s="3"/>
    </row>
  </sheetData>
  <autoFilter ref="AP4:AP14">
    <sortState ref="A5:AP25">
      <sortCondition ref="AP4:AP14"/>
    </sortState>
  </autoFilter>
  <mergeCells count="15">
    <mergeCell ref="AO1:AP3"/>
    <mergeCell ref="E3:V3"/>
    <mergeCell ref="W3:AJ3"/>
    <mergeCell ref="AK3:AN3"/>
    <mergeCell ref="A1:D3"/>
    <mergeCell ref="E1:F1"/>
    <mergeCell ref="G1:I1"/>
    <mergeCell ref="J1:K1"/>
    <mergeCell ref="L1:N1"/>
    <mergeCell ref="O1:P1"/>
    <mergeCell ref="B87:AJ87"/>
    <mergeCell ref="AF1:AG1"/>
    <mergeCell ref="Q1:S1"/>
    <mergeCell ref="W1:Z1"/>
    <mergeCell ref="AA1:AC1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İlkokul</vt:lpstr>
      <vt:lpstr>Ortaokul</vt:lpstr>
      <vt:lpstr>Lise</vt:lpstr>
      <vt:lpstr>İlkokul!Yazdırma_Başlıkları</vt:lpstr>
      <vt:lpstr>Lise!Yazdırma_Başlıkları</vt:lpstr>
      <vt:lpstr>Ortaokul!Yazdırma_Başlıkları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Kullanıcısı</cp:lastModifiedBy>
  <cp:lastPrinted>2017-06-05T10:42:22Z</cp:lastPrinted>
  <dcterms:created xsi:type="dcterms:W3CDTF">1999-05-26T11:21:22Z</dcterms:created>
  <dcterms:modified xsi:type="dcterms:W3CDTF">2017-06-05T13:18:51Z</dcterms:modified>
</cp:coreProperties>
</file>